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494" activeTab="0"/>
  </bookViews>
  <sheets>
    <sheet name="岗位表" sheetId="1" r:id="rId1"/>
  </sheets>
  <externalReferences>
    <externalReference r:id="rId4"/>
  </externalReferences>
  <definedNames>
    <definedName name="课程">'[1]填写要求'!$R$5:$R$44</definedName>
    <definedName name="性别">'[1]填写要求'!$D$5:$D$6</definedName>
    <definedName name="学历">'[1]填写要求'!$L$5:$L$10</definedName>
    <definedName name="政治面貌">'[1]填写要求'!$O$5:$O$18</definedName>
    <definedName name="_xlnm.Print_Titles" localSheetId="0">'岗位表'!$2:$2</definedName>
    <definedName name="_xlnm.Print_Area" localSheetId="0">'岗位表'!$A$1:$P$70</definedName>
  </definedNames>
  <calcPr fullCalcOnLoad="1"/>
</workbook>
</file>

<file path=xl/sharedStrings.xml><?xml version="1.0" encoding="utf-8"?>
<sst xmlns="http://schemas.openxmlformats.org/spreadsheetml/2006/main" count="744" uniqueCount="167">
  <si>
    <t>2021-2022学年鹤山市公办中小学临聘教师招聘岗位表</t>
  </si>
  <si>
    <t>序号</t>
  </si>
  <si>
    <t>招聘单位</t>
  </si>
  <si>
    <t>招聘岗位</t>
  </si>
  <si>
    <t>岗位代码</t>
  </si>
  <si>
    <t>招聘
人数</t>
  </si>
  <si>
    <t>岗位职责</t>
  </si>
  <si>
    <t>考生
类别</t>
  </si>
  <si>
    <t>学历要求</t>
  </si>
  <si>
    <t>学位要求</t>
  </si>
  <si>
    <t>专业要求
(研究生)</t>
  </si>
  <si>
    <t>专业要求
(本科)</t>
  </si>
  <si>
    <t>执业资格要求</t>
  </si>
  <si>
    <t>年龄要求</t>
  </si>
  <si>
    <t>学校岗位</t>
  </si>
  <si>
    <t>岗位联系人、联系邮箱及联系方式现场报名地址</t>
  </si>
  <si>
    <t>备注</t>
  </si>
  <si>
    <t>鹤山市第一中学</t>
  </si>
  <si>
    <t>高中语文教师</t>
  </si>
  <si>
    <t>高中语文教学及竞赛辅导</t>
  </si>
  <si>
    <t>不限</t>
  </si>
  <si>
    <t>本科或以上</t>
  </si>
  <si>
    <t>学士或以上</t>
  </si>
  <si>
    <t>文艺学(A050101)
语言学及应用语言学(A050102)
汉语言文字学(A050103)
中国古典文献学(A050104)
中国古代文学(A050105)
中国现当代文学(A050106)
学科教学硕士（专业硕士）（A040112）</t>
  </si>
  <si>
    <t>教育学（B040101）
汉语言文学（B050101）
汉语言（B050102）
汉语国际教育（B050103）</t>
  </si>
  <si>
    <t>高中或以上教师资格</t>
  </si>
  <si>
    <t>35周岁及以下
（年龄计算截止日期为2021年7月31日）</t>
  </si>
  <si>
    <r>
      <t>报名地点：</t>
    </r>
    <r>
      <rPr>
        <sz val="12"/>
        <rFont val="仿宋_GB2312"/>
        <family val="0"/>
      </rPr>
      <t xml:space="preserve">鹤山市第一中学教导处一室
</t>
    </r>
    <r>
      <rPr>
        <b/>
        <sz val="12"/>
        <rFont val="仿宋_GB2312"/>
        <family val="0"/>
      </rPr>
      <t>联系人：</t>
    </r>
    <r>
      <rPr>
        <sz val="12"/>
        <rFont val="仿宋_GB2312"/>
        <family val="0"/>
      </rPr>
      <t xml:space="preserve">李老师、陈老师 
</t>
    </r>
    <r>
      <rPr>
        <b/>
        <sz val="12"/>
        <rFont val="仿宋_GB2312"/>
        <family val="0"/>
      </rPr>
      <t>联系电话：</t>
    </r>
    <r>
      <rPr>
        <sz val="12"/>
        <rFont val="仿宋_GB2312"/>
        <family val="0"/>
      </rPr>
      <t>8882796</t>
    </r>
  </si>
  <si>
    <t>高中政治教师</t>
  </si>
  <si>
    <t>高中政治教学及竞赛辅导</t>
  </si>
  <si>
    <t>思想政治教育(A030505)
学科教学硕士（专业硕士）（A040112）</t>
  </si>
  <si>
    <t>思想政治教育（B030503）
政治学与行政学(B030201)
政治学、经济学与哲学(B030205)
人文教育（B040103)</t>
  </si>
  <si>
    <t>高中体育教师</t>
  </si>
  <si>
    <t>高中体育教学及竞赛辅导</t>
  </si>
  <si>
    <t>体育教育训练学(A040303)
民族传统体育学(A040304)
体育教学硕士（专业硕士）(A040305)
运动训练硕士（专业硕士）(A040306)
竞赛组织硕士（专业硕士）(A040307)
社会体育指导硕士（专业硕士）(A040308)
学科教学硕士（专业硕士）（A040112）</t>
  </si>
  <si>
    <t>体育教育（B040301）
运动训练（B040302）
武术与民族传统体育（B040304）</t>
  </si>
  <si>
    <t>鹤山市纪元中学</t>
  </si>
  <si>
    <r>
      <t>报名地点：</t>
    </r>
    <r>
      <rPr>
        <sz val="12"/>
        <rFont val="仿宋_GB2312"/>
        <family val="0"/>
      </rPr>
      <t xml:space="preserve">鹤山市纪元中学李冠春二楼教务处
</t>
    </r>
    <r>
      <rPr>
        <b/>
        <sz val="12"/>
        <rFont val="仿宋_GB2312"/>
        <family val="0"/>
      </rPr>
      <t>联系人：</t>
    </r>
    <r>
      <rPr>
        <sz val="12"/>
        <rFont val="仿宋_GB2312"/>
        <family val="0"/>
      </rPr>
      <t xml:space="preserve">黄老师
</t>
    </r>
    <r>
      <rPr>
        <b/>
        <sz val="12"/>
        <rFont val="仿宋_GB2312"/>
        <family val="0"/>
      </rPr>
      <t>联系电话：</t>
    </r>
    <r>
      <rPr>
        <sz val="12"/>
        <rFont val="仿宋_GB2312"/>
        <family val="0"/>
      </rPr>
      <t>13528332552、0750-8826620</t>
    </r>
  </si>
  <si>
    <t>鹤山市第三中学</t>
  </si>
  <si>
    <t>初中数学教师</t>
  </si>
  <si>
    <t>初中数学教学及竞赛辅导</t>
  </si>
  <si>
    <t>基础数学(A070101)
计算数学(A070102)
概率论与数理统计(A070103)
应用数学(A070104)
运筹学与控制论(A070105)
学科教学硕士（专业硕士）（A040112）</t>
  </si>
  <si>
    <t>数学与应用数学（B070101）
信息与计算科学（B070102）
数理基础科学(B070103)
统计学（B071101）
应用统计学（B071102）</t>
  </si>
  <si>
    <t>初中或以上教师资格</t>
  </si>
  <si>
    <r>
      <t>报名地点：</t>
    </r>
    <r>
      <rPr>
        <sz val="12"/>
        <rFont val="仿宋_GB2312"/>
        <family val="0"/>
      </rPr>
      <t xml:space="preserve">鹤山市宅梧镇宅新路一巷19号鹤山市第三中学
</t>
    </r>
    <r>
      <rPr>
        <b/>
        <sz val="12"/>
        <rFont val="仿宋_GB2312"/>
        <family val="0"/>
      </rPr>
      <t>联系人：</t>
    </r>
    <r>
      <rPr>
        <sz val="12"/>
        <rFont val="仿宋_GB2312"/>
        <family val="0"/>
      </rPr>
      <t xml:space="preserve">梁老师
</t>
    </r>
    <r>
      <rPr>
        <b/>
        <sz val="12"/>
        <rFont val="仿宋_GB2312"/>
        <family val="0"/>
      </rPr>
      <t>联系电话：</t>
    </r>
    <r>
      <rPr>
        <sz val="12"/>
        <rFont val="仿宋_GB2312"/>
        <family val="0"/>
      </rPr>
      <t>13923061319、0750-8633463</t>
    </r>
  </si>
  <si>
    <t>初中英语教师</t>
  </si>
  <si>
    <t>初中英语教学及竞赛辅导</t>
  </si>
  <si>
    <t>英语语言文学(A050201)
学科教学硕士（专业硕士）（A040112）</t>
  </si>
  <si>
    <t>英语（B050201）
翻译（B050261）
商务英语（B050262）</t>
  </si>
  <si>
    <t>初中物理教师</t>
  </si>
  <si>
    <t>初中物理及竞赛辅导</t>
  </si>
  <si>
    <t>理论物理（A070201）
粒子物理与原子核物理（A070202 ）
原子与分子物理（A070203）
等离子体物理（A070204）
凝聚态物理（A070205）
声学（A070206）
光学（A070207）
无线电物理（A070208）
学科教学硕士（专业硕士）（A040112）</t>
  </si>
  <si>
    <t>物理学（B070201）
应用物理学（B070202）</t>
  </si>
  <si>
    <t>初中生物教师</t>
  </si>
  <si>
    <t>初中生物教学及竞赛辅导</t>
  </si>
  <si>
    <t>植物学(A071001)
动物学(A071002)
生理学(A071003)
水生生物学(A071004)
微生物学(A071005)
神经生物学(A071006)
遗传学(A071007)
发育生物学(A071008)
细胞生物学(A071009）
生物化学与分子生物学(A071010)
生物物理学(A071011)
生态学(A071012)
学科教学硕士（专业硕士）（A040112）</t>
  </si>
  <si>
    <t>生物科学(B071001)
生物技术(B071002)
生物信息学(B071003)
生态学(B071004)</t>
  </si>
  <si>
    <t>初中政治教师</t>
  </si>
  <si>
    <t>初中政治教学及竞赛辅导</t>
  </si>
  <si>
    <t>鹤山实验中学</t>
  </si>
  <si>
    <t>初中语文教师</t>
  </si>
  <si>
    <t>初中语文教学及竞赛辅导</t>
  </si>
  <si>
    <r>
      <t>报名地点：</t>
    </r>
    <r>
      <rPr>
        <sz val="12"/>
        <rFont val="仿宋_GB2312"/>
        <family val="0"/>
      </rPr>
      <t xml:space="preserve">鹤山市沙坪街道雁翔路 268号鹤山实验中学
</t>
    </r>
    <r>
      <rPr>
        <b/>
        <sz val="12"/>
        <rFont val="仿宋_GB2312"/>
        <family val="0"/>
      </rPr>
      <t>联系人：</t>
    </r>
    <r>
      <rPr>
        <sz val="12"/>
        <rFont val="仿宋_GB2312"/>
        <family val="0"/>
      </rPr>
      <t xml:space="preserve">秦老师   
</t>
    </r>
    <r>
      <rPr>
        <b/>
        <sz val="12"/>
        <rFont val="仿宋_GB2312"/>
        <family val="0"/>
      </rPr>
      <t>联系电话：</t>
    </r>
    <r>
      <rPr>
        <sz val="12"/>
        <rFont val="仿宋_GB2312"/>
        <family val="0"/>
      </rPr>
      <t>13500233045   0750-2638326</t>
    </r>
  </si>
  <si>
    <t>鹤山市沙坪中学</t>
  </si>
  <si>
    <t>高中计算机教学及竞赛辅导</t>
  </si>
  <si>
    <r>
      <t>报名地点：</t>
    </r>
    <r>
      <rPr>
        <sz val="12"/>
        <rFont val="仿宋_GB2312"/>
        <family val="0"/>
      </rPr>
      <t xml:space="preserve">鹤山市沙坪镇容章路800号沙坪中学
</t>
    </r>
    <r>
      <rPr>
        <b/>
        <sz val="12"/>
        <rFont val="仿宋_GB2312"/>
        <family val="0"/>
      </rPr>
      <t>联系人：</t>
    </r>
    <r>
      <rPr>
        <sz val="12"/>
        <rFont val="仿宋_GB2312"/>
        <family val="0"/>
      </rPr>
      <t xml:space="preserve">刘老师
</t>
    </r>
    <r>
      <rPr>
        <b/>
        <sz val="12"/>
        <rFont val="仿宋_GB2312"/>
        <family val="0"/>
      </rPr>
      <t>联系电话：</t>
    </r>
    <r>
      <rPr>
        <sz val="12"/>
        <rFont val="仿宋_GB2312"/>
        <family val="0"/>
      </rPr>
      <t>13422734703</t>
    </r>
  </si>
  <si>
    <t>初中历史教师</t>
  </si>
  <si>
    <t>初中历史教学及竞赛辅导</t>
  </si>
  <si>
    <t>史学理论及史学史（A060101）
历史地理学（A060103）
专门史（A060105）
中国古代史（A060106）
中国近现代史（A060107）
世界史（A060108）
学科教学硕士（专业硕士）（A040112）</t>
  </si>
  <si>
    <t>历史学（B060101）
世界史（B060102）
人文教育（B040103)</t>
  </si>
  <si>
    <t>初中体育教师</t>
  </si>
  <si>
    <t>初中心理教学及心理辅导</t>
  </si>
  <si>
    <t>鹤山市雅瑶中学</t>
  </si>
  <si>
    <r>
      <t>报名地点：</t>
    </r>
    <r>
      <rPr>
        <sz val="12"/>
        <rFont val="宋体"/>
        <family val="0"/>
      </rPr>
      <t xml:space="preserve">鹤山市雅瑶镇雅兴路雅瑶中学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汤老师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0750-8283753、13923062801</t>
    </r>
  </si>
  <si>
    <t>鹤山市古劳中学</t>
  </si>
  <si>
    <r>
      <t>报名地址：</t>
    </r>
    <r>
      <rPr>
        <sz val="12"/>
        <rFont val="宋体"/>
        <family val="0"/>
      </rPr>
      <t xml:space="preserve">鹤山市古劳镇三连工业区古劳中学教导处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凌老师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13726161033</t>
    </r>
  </si>
  <si>
    <t>鹤山市共和中学</t>
  </si>
  <si>
    <r>
      <t>报名地点：</t>
    </r>
    <r>
      <rPr>
        <sz val="12"/>
        <rFont val="宋体"/>
        <family val="0"/>
      </rPr>
      <t xml:space="preserve">鹤山市共和中学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何老师 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13929029001</t>
    </r>
  </si>
  <si>
    <t>鹤山市龙口中学</t>
  </si>
  <si>
    <r>
      <t>报名地点：</t>
    </r>
    <r>
      <rPr>
        <sz val="12"/>
        <rFont val="宋体"/>
        <family val="0"/>
      </rPr>
      <t xml:space="preserve">鹤山市龙口中学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李老师  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18675030213</t>
    </r>
  </si>
  <si>
    <t>鹤山市桃源中学</t>
  </si>
  <si>
    <r>
      <t>报名地点：</t>
    </r>
    <r>
      <rPr>
        <sz val="12"/>
        <rFont val="宋体"/>
        <family val="0"/>
      </rPr>
      <t xml:space="preserve">鹤山市桃源中学        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李老师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 xml:space="preserve">13426758123
</t>
    </r>
  </si>
  <si>
    <t>鹤山市址山中学</t>
  </si>
  <si>
    <r>
      <t>报名地点：</t>
    </r>
    <r>
      <rPr>
        <sz val="12"/>
        <rFont val="宋体"/>
        <family val="0"/>
      </rPr>
      <t xml:space="preserve">鹤山市址山中学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林老师
</t>
    </r>
    <r>
      <rPr>
        <b/>
        <sz val="12"/>
        <rFont val="宋体"/>
        <family val="0"/>
      </rPr>
      <t>联系方式：</t>
    </r>
    <r>
      <rPr>
        <sz val="12"/>
        <rFont val="宋体"/>
        <family val="0"/>
      </rPr>
      <t xml:space="preserve">18022900702       </t>
    </r>
  </si>
  <si>
    <t>初中地理教师</t>
  </si>
  <si>
    <t>初中地理教学及竞赛辅导</t>
  </si>
  <si>
    <t>自然地理学（A070501）
人文地理学（A070502）
地图学与地理信息系统（A070503）
学科教学硕士（专业硕士）（A040112）</t>
  </si>
  <si>
    <t>地理科学（B070501）
自然地理与资源环境（B070502）</t>
  </si>
  <si>
    <t>鹤山沙坪街道小学</t>
  </si>
  <si>
    <t>小学语文教师</t>
  </si>
  <si>
    <t>小学语文教学及竞赛辅导</t>
  </si>
  <si>
    <t>教育学（B040101）
汉语言文学（B050101）
汉语言（B050102）
汉语国际教育（B050103）
小学教育（B040107）</t>
  </si>
  <si>
    <t>小学或以上教师资格</t>
  </si>
  <si>
    <t>沙坪街道第一小学3名
沙坪街道第二小学2名
沙坪街道第三小学2名
沙坪街道第四小学2名
沙坪街道第五小学1名
沙坪街道第六小学2名
沙坪街道第七小学2名
沙坪街道玉桥小学1名
沙坪街道中东西小学1名
沙坪街道楼冲小学2名
沙坪街道汇源小学1名
沙坪街道坡山小学1名</t>
  </si>
  <si>
    <r>
      <t>报名地点：</t>
    </r>
    <r>
      <rPr>
        <sz val="12"/>
        <rFont val="宋体"/>
        <family val="0"/>
      </rPr>
      <t xml:space="preserve">鹤山市沙坪街道沙坪第一小学骏廷湾校区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温老师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13902555937</t>
    </r>
  </si>
  <si>
    <t>小学数学教师</t>
  </si>
  <si>
    <t>小学数学教学及竞赛辅导</t>
  </si>
  <si>
    <t>数学与应用数学（B070101）
信息与计算科学（B070102）
数理基础科学(B070103)
统计学（B071101）
应用统计学（B071102）
小学教育（B040107）</t>
  </si>
  <si>
    <t>沙坪街道第一小学1名
沙坪街道第二小学1名
沙坪街道第三小学1名
沙坪街道第五小学1名
沙坪街道第六小学1名
沙坪街道第七小学1名
沙坪街道文边小学1名</t>
  </si>
  <si>
    <t>小学英语教师</t>
  </si>
  <si>
    <t>小学英语教学及竞赛辅导</t>
  </si>
  <si>
    <t>英语（B050201）
翻译（B050261）
商务英语（B050262）
小学教育（B040107）</t>
  </si>
  <si>
    <t>沙坪街道第一小学1名
沙坪街道第二小学1名
沙坪街道第三小学1名
沙坪街道第六小学1名
沙坪街道第七小学1名
沙坪街道镇南小学1名
沙坪街道越塘小学1名
沙坪街道中东西小学1名</t>
  </si>
  <si>
    <t>鹤山市雅瑶镇小学</t>
  </si>
  <si>
    <t>雅瑶镇石湖小学1名
雅瑶镇大岗小学1名</t>
  </si>
  <si>
    <r>
      <t>报名地点：</t>
    </r>
    <r>
      <rPr>
        <sz val="12"/>
        <rFont val="宋体"/>
        <family val="0"/>
      </rPr>
      <t xml:space="preserve">鹤山市雅瑶镇中心路63号宝瑶小学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陆老师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 xml:space="preserve">18948085893 </t>
    </r>
  </si>
  <si>
    <t>雅瑶镇宝瑶小学1名</t>
  </si>
  <si>
    <t>小学音乐教师</t>
  </si>
  <si>
    <t>小学音乐教学及竞赛辅导</t>
  </si>
  <si>
    <t>音乐学(A050402)
音乐硕士（专业硕士）(A050409)
学科教学硕士（专业硕士）（A040112）</t>
  </si>
  <si>
    <t>艺术教育（B040105）
音乐表演（B050501）
音乐学（B050502)
舞蹈学（B050505)</t>
  </si>
  <si>
    <t>雅瑶镇宝瑶小学2名</t>
  </si>
  <si>
    <t>鹤山市龙口镇小学</t>
  </si>
  <si>
    <t>龙口镇金岗小学1名
龙口镇六合小学1名</t>
  </si>
  <si>
    <r>
      <t>报名地点</t>
    </r>
    <r>
      <rPr>
        <sz val="12"/>
        <rFont val="宋体"/>
        <family val="0"/>
      </rPr>
      <t xml:space="preserve">：鹤山市龙口镇协华小学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李老师    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18022900883</t>
    </r>
  </si>
  <si>
    <t>龙口镇协华小学1名
龙口镇金岗小学1名
龙口镇六合小学1名</t>
  </si>
  <si>
    <t>龙口镇金岗小学1名</t>
  </si>
  <si>
    <t>小学科学教师</t>
  </si>
  <si>
    <t>小学科学教学及竞赛辅导</t>
  </si>
  <si>
    <t>现代教育技术硕士（专业硕士）（A040113）
科学与技术教育硕士（专业硕士）（A040115)
计算机系统结构（A081201)
计算机应用技术（(A081203）
声学（A070206）
光学（A070207）
无线电物理（A070208）
无机化学（A070301）
分析化学（A070302）
有机化学（A070303）
物理化学(含∶化学物理)（A070304）
学科教学硕士（专业硕士）（A040112）</t>
  </si>
  <si>
    <t>科学教育(B040102)
计算机科学与技术(B080901)
电子信息工程（B080701)
电子科学与技术(B080702)
物理学（B070201）
应用物理学（B070202）
化学（B070301）
应用化学（B070302）
应用电子技术教育（B080716）
生物科学（B090109)</t>
  </si>
  <si>
    <t>龙口镇协华小学1名</t>
  </si>
  <si>
    <t>鹤山市古劳镇小学</t>
  </si>
  <si>
    <t>古劳镇龙溪小学2名
古劳镇连南小学2名
古劳镇双桥小学1名</t>
  </si>
  <si>
    <r>
      <t>报名地点：</t>
    </r>
    <r>
      <rPr>
        <sz val="12"/>
        <rFont val="宋体"/>
        <family val="0"/>
      </rPr>
      <t xml:space="preserve">鹤山市古劳镇龙溪小学科学楼一楼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冯老师    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18022900922</t>
    </r>
  </si>
  <si>
    <t>古劳镇龙溪小学1名
古劳镇双桥小学1名</t>
  </si>
  <si>
    <t>古劳镇双桥小学1名</t>
  </si>
  <si>
    <t>鹤山市共和镇小学</t>
  </si>
  <si>
    <t>共和镇中心小学1名</t>
  </si>
  <si>
    <r>
      <t>报名地点：</t>
    </r>
    <r>
      <rPr>
        <sz val="12"/>
        <rFont val="宋体"/>
        <family val="0"/>
      </rPr>
      <t xml:space="preserve">鹤山市共和镇仁和路0号共和镇中心小学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钟老师  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13544970373</t>
    </r>
  </si>
  <si>
    <t>共和镇中心小学2名
共和镇平岭小学1名</t>
  </si>
  <si>
    <t>小学美术教师</t>
  </si>
  <si>
    <t>小学美术教学及竞赛辅导</t>
  </si>
  <si>
    <t>美术学(A050403)
美术硕士（专业硕士）(A050415)
学科教学硕士（专业硕士）（A040112）</t>
  </si>
  <si>
    <t xml:space="preserve">
美术学（B050701）
绘画（B050702）
书法学（B050705）
中国画（B050706）
</t>
  </si>
  <si>
    <t>鹤山市桃源镇小学</t>
  </si>
  <si>
    <t>桃源镇桃源小学3名</t>
  </si>
  <si>
    <r>
      <t>报名地点：</t>
    </r>
    <r>
      <rPr>
        <sz val="12"/>
        <rFont val="宋体"/>
        <family val="0"/>
      </rPr>
      <t xml:space="preserve">鹤山市桃源镇桃源大道南217号桃源小学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李老师  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18138993026、0750-8211311</t>
    </r>
  </si>
  <si>
    <t>桃源镇桃源小学1名
桃源镇禄洞小学1名</t>
  </si>
  <si>
    <t>桃源镇桃源小学1名</t>
  </si>
  <si>
    <t>鹤山市鹤城镇小学</t>
  </si>
  <si>
    <t>鹤城镇禾谷小学1名
鹤城镇三堡小学1名</t>
  </si>
  <si>
    <r>
      <t>报名地点：</t>
    </r>
    <r>
      <rPr>
        <sz val="12"/>
        <rFont val="宋体"/>
        <family val="0"/>
      </rPr>
      <t xml:space="preserve">鹤山市鹤城镇城中路120号鹤城镇中心小学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李老师   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13424969522</t>
    </r>
  </si>
  <si>
    <t>鹤城镇第一小学1名
鹤城镇第二小学1名</t>
  </si>
  <si>
    <t>鹤城第一小学1名</t>
  </si>
  <si>
    <t>小学体育教师</t>
  </si>
  <si>
    <t>小学体育教学及竞赛辅导</t>
  </si>
  <si>
    <t>鹤城镇第一小学1名</t>
  </si>
  <si>
    <t>鹤山市址山镇小学</t>
  </si>
  <si>
    <t>址山镇廓村小学1名
址山镇禾南小学1名</t>
  </si>
  <si>
    <r>
      <t>报名地点：</t>
    </r>
    <r>
      <rPr>
        <sz val="12"/>
        <rFont val="宋体"/>
        <family val="0"/>
      </rPr>
      <t xml:space="preserve">鹤山市址山镇南兴村址山小学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黄老师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0750-8655402、13672846402</t>
    </r>
  </si>
  <si>
    <t>址山镇址山小学1名
址山镇龙山小学1名</t>
  </si>
  <si>
    <t>址山镇龙山小学1名</t>
  </si>
  <si>
    <t>址山镇址山小学1名</t>
  </si>
  <si>
    <t>小学信息技术教师</t>
  </si>
  <si>
    <t>小学信息技术教学及竞赛辅导</t>
  </si>
  <si>
    <t xml:space="preserve">计算机系统结构（A081201)
计算机软件与理论(A081202）
计算机应用技术（(A081203）
计算机技术硕士（专业硕士）（A081204)
教育技术学（A040110）
学科教学硕士（专业硕士）（A040112）
</t>
  </si>
  <si>
    <t>计算机科学与技术(B080901)
软件工程（B080902)
网络工程（B080903)
电子与计算机工程（B080909)
电子信息工程（B080701)
电子科学与技术(B080702)
电子信息科学与技术（B080714）
应用电子技术教育（B080716)
教育技术学（B040104)</t>
  </si>
  <si>
    <t>鹤山市宅梧镇小学</t>
  </si>
  <si>
    <t>宅梧镇宅梧小学1名</t>
  </si>
  <si>
    <r>
      <t>报名地点：</t>
    </r>
    <r>
      <rPr>
        <sz val="12"/>
        <rFont val="宋体"/>
        <family val="0"/>
      </rPr>
      <t xml:space="preserve">鹤山市宅梧镇双和路50号宅梧小学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苏老师   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18902885083</t>
    </r>
  </si>
  <si>
    <t>宅梧镇宅梧小学2名</t>
  </si>
  <si>
    <t>鹤山市双合镇小学</t>
  </si>
  <si>
    <t>双合镇合成小学1名</t>
  </si>
  <si>
    <r>
      <t>报名地点：</t>
    </r>
    <r>
      <rPr>
        <sz val="12"/>
        <rFont val="宋体"/>
        <family val="0"/>
      </rPr>
      <t xml:space="preserve">鹤山市双合镇华康路56号双合镇中心小学
</t>
    </r>
    <r>
      <rPr>
        <b/>
        <sz val="12"/>
        <rFont val="宋体"/>
        <family val="0"/>
      </rPr>
      <t>联系人：</t>
    </r>
    <r>
      <rPr>
        <sz val="12"/>
        <rFont val="宋体"/>
        <family val="0"/>
      </rPr>
      <t xml:space="preserve">胡老师  
</t>
    </r>
    <r>
      <rPr>
        <b/>
        <sz val="12"/>
        <rFont val="宋体"/>
        <family val="0"/>
      </rPr>
      <t>联系电话：</t>
    </r>
    <r>
      <rPr>
        <sz val="12"/>
        <rFont val="宋体"/>
        <family val="0"/>
      </rPr>
      <t>13392071426</t>
    </r>
  </si>
  <si>
    <t>双合镇双合小学1名
双合镇双桥小学1名</t>
  </si>
  <si>
    <t>备注：公办中学以学校为单位招聘；公办小学以镇街为单位招聘，招聘后由各镇街中心小学根据工作实际分配到面上小学。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</si>
</sst>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name val="仿宋_GB2312"/>
      <family val="0"/>
    </font>
    <font>
      <sz val="9"/>
      <name val="仿宋_GB2312"/>
      <family val="0"/>
    </font>
    <font>
      <b/>
      <sz val="12"/>
      <name val="仿宋_GB2312"/>
      <family val="0"/>
    </font>
    <font>
      <sz val="12"/>
      <name val="仿宋_GB2312"/>
      <family val="0"/>
    </font>
    <font>
      <b/>
      <sz val="12"/>
      <name val="宋体"/>
      <family val="0"/>
    </font>
    <font>
      <b/>
      <sz val="15"/>
      <name val="仿宋_GB2312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13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4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5" fillId="0" borderId="0">
      <alignment vertical="top"/>
      <protection/>
    </xf>
    <xf numFmtId="0" fontId="40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9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1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5" fillId="0" borderId="0">
      <alignment/>
      <protection/>
    </xf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" fillId="0" borderId="0">
      <alignment/>
      <protection/>
    </xf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9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0" applyNumberFormat="0" applyBorder="0" applyAlignment="0" applyProtection="0"/>
    <xf numFmtId="0" fontId="39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5" fillId="0" borderId="0">
      <alignment vertical="top"/>
      <protection/>
    </xf>
    <xf numFmtId="0" fontId="0" fillId="36" borderId="0" applyNumberFormat="0" applyBorder="0" applyAlignment="0" applyProtection="0"/>
    <xf numFmtId="0" fontId="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5" fillId="0" borderId="0">
      <alignment vertical="center"/>
      <protection/>
    </xf>
    <xf numFmtId="0" fontId="15" fillId="0" borderId="0" applyNumberFormat="0" applyFont="0" applyFill="0" applyBorder="0" applyAlignment="0" applyProtection="0"/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16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 applyNumberFormat="0">
      <alignment/>
      <protection/>
    </xf>
    <xf numFmtId="0" fontId="0" fillId="0" borderId="0">
      <alignment vertical="center"/>
      <protection/>
    </xf>
    <xf numFmtId="0" fontId="5" fillId="0" borderId="0">
      <alignment vertical="top"/>
      <protection/>
    </xf>
    <xf numFmtId="0" fontId="5" fillId="0" borderId="0">
      <alignment vertical="center"/>
      <protection/>
    </xf>
    <xf numFmtId="0" fontId="5" fillId="0" borderId="0" applyNumberFormat="0">
      <alignment/>
      <protection/>
    </xf>
    <xf numFmtId="0" fontId="5" fillId="0" borderId="0" applyNumberFormat="0">
      <alignment/>
      <protection/>
    </xf>
    <xf numFmtId="0" fontId="5" fillId="0" borderId="0" applyNumberFormat="0">
      <alignment/>
      <protection/>
    </xf>
    <xf numFmtId="0" fontId="5" fillId="0" borderId="0" applyNumberFormat="0">
      <alignment/>
      <protection/>
    </xf>
    <xf numFmtId="0" fontId="16" fillId="7" borderId="2" applyNumberFormat="0" applyFont="0" applyAlignment="0" applyProtection="0"/>
    <xf numFmtId="0" fontId="5" fillId="0" borderId="0">
      <alignment vertical="top"/>
      <protection/>
    </xf>
    <xf numFmtId="0" fontId="5" fillId="7" borderId="2" applyNumberFormat="0" applyFont="0" applyAlignment="0" applyProtection="0"/>
    <xf numFmtId="0" fontId="5" fillId="0" borderId="0">
      <alignment vertical="top"/>
      <protection/>
    </xf>
    <xf numFmtId="0" fontId="5" fillId="0" borderId="0" applyNumberFormat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5" fillId="0" borderId="0">
      <alignment vertical="center"/>
      <protection/>
    </xf>
    <xf numFmtId="0" fontId="36" fillId="0" borderId="0">
      <alignment vertical="top"/>
      <protection/>
    </xf>
    <xf numFmtId="0" fontId="5" fillId="0" borderId="0">
      <alignment/>
      <protection/>
    </xf>
    <xf numFmtId="0" fontId="5" fillId="7" borderId="2" applyNumberFormat="0" applyFont="0" applyAlignment="0" applyProtection="0"/>
    <xf numFmtId="0" fontId="5" fillId="7" borderId="2" applyNumberFormat="0" applyFont="0" applyAlignment="0" applyProtection="0"/>
  </cellStyleXfs>
  <cellXfs count="95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78" applyFont="1" applyFill="1" applyBorder="1" applyAlignment="1">
      <alignment horizontal="center" vertical="center" wrapText="1"/>
      <protection/>
    </xf>
    <xf numFmtId="0" fontId="3" fillId="40" borderId="0" xfId="78" applyFont="1" applyFill="1" applyBorder="1" applyAlignment="1">
      <alignment horizontal="center" vertical="center" wrapText="1"/>
      <protection/>
    </xf>
    <xf numFmtId="0" fontId="3" fillId="0" borderId="0" xfId="89" applyFont="1" applyFill="1" applyAlignment="1">
      <alignment horizontal="center" vertical="center" wrapText="1"/>
      <protection/>
    </xf>
    <xf numFmtId="0" fontId="0" fillId="40" borderId="0" xfId="0" applyFill="1" applyAlignment="1">
      <alignment vertical="center"/>
    </xf>
    <xf numFmtId="0" fontId="0" fillId="4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89" applyFont="1" applyFill="1" applyBorder="1" applyAlignment="1">
      <alignment horizontal="center" vertical="center" wrapText="1"/>
      <protection/>
    </xf>
    <xf numFmtId="0" fontId="4" fillId="0" borderId="0" xfId="89" applyFont="1" applyFill="1" applyBorder="1" applyAlignment="1">
      <alignment horizontal="center" vertical="top" wrapText="1"/>
      <protection/>
    </xf>
    <xf numFmtId="0" fontId="2" fillId="0" borderId="0" xfId="89" applyFont="1" applyFill="1" applyBorder="1" applyAlignment="1">
      <alignment horizontal="center" vertical="top" wrapText="1"/>
      <protection/>
    </xf>
    <xf numFmtId="0" fontId="4" fillId="0" borderId="0" xfId="89" applyFont="1" applyFill="1" applyBorder="1" applyAlignment="1">
      <alignment horizontal="left" vertical="top" wrapText="1"/>
      <protection/>
    </xf>
    <xf numFmtId="0" fontId="5" fillId="0" borderId="0" xfId="89" applyFont="1" applyFill="1" applyBorder="1" applyAlignment="1">
      <alignment horizontal="center" vertical="top" wrapText="1"/>
      <protection/>
    </xf>
    <xf numFmtId="0" fontId="2" fillId="0" borderId="0" xfId="89" applyFont="1" applyFill="1" applyBorder="1" applyAlignment="1">
      <alignment horizontal="center" vertical="center" wrapText="1"/>
      <protection/>
    </xf>
    <xf numFmtId="0" fontId="5" fillId="0" borderId="0" xfId="89" applyFont="1" applyFill="1">
      <alignment vertical="center"/>
      <protection/>
    </xf>
    <xf numFmtId="0" fontId="6" fillId="0" borderId="0" xfId="89" applyFont="1" applyFill="1" applyAlignment="1">
      <alignment horizontal="center" vertical="center" wrapText="1"/>
      <protection/>
    </xf>
    <xf numFmtId="0" fontId="6" fillId="0" borderId="0" xfId="89" applyFont="1" applyFill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89" applyFont="1" applyFill="1" applyBorder="1" applyAlignment="1">
      <alignment horizontal="center" vertical="center" wrapText="1"/>
      <protection/>
    </xf>
    <xf numFmtId="0" fontId="3" fillId="0" borderId="10" xfId="78" applyFont="1" applyFill="1" applyBorder="1" applyAlignment="1">
      <alignment horizontal="center" vertical="center" wrapText="1"/>
      <protection/>
    </xf>
    <xf numFmtId="0" fontId="10" fillId="0" borderId="10" xfId="7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89" applyFont="1" applyFill="1" applyBorder="1" applyAlignment="1">
      <alignment horizontal="center" vertical="center" wrapText="1"/>
      <protection/>
    </xf>
    <xf numFmtId="0" fontId="3" fillId="40" borderId="10" xfId="78" applyFont="1" applyFill="1" applyBorder="1" applyAlignment="1">
      <alignment horizontal="center" vertical="center" wrapText="1"/>
      <protection/>
    </xf>
    <xf numFmtId="0" fontId="10" fillId="40" borderId="10" xfId="78" applyFont="1" applyFill="1" applyBorder="1" applyAlignment="1">
      <alignment horizontal="center" vertical="center" wrapText="1"/>
      <protection/>
    </xf>
    <xf numFmtId="0" fontId="10" fillId="40" borderId="10" xfId="89" applyFont="1" applyFill="1" applyBorder="1" applyAlignment="1">
      <alignment horizontal="center" vertical="center" wrapText="1"/>
      <protection/>
    </xf>
    <xf numFmtId="0" fontId="4" fillId="40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left" vertical="center" wrapText="1"/>
    </xf>
    <xf numFmtId="0" fontId="4" fillId="40" borderId="10" xfId="89" applyFont="1" applyFill="1" applyBorder="1" applyAlignment="1">
      <alignment horizontal="center" vertical="center" wrapText="1"/>
      <protection/>
    </xf>
    <xf numFmtId="0" fontId="4" fillId="0" borderId="10" xfId="89" applyFont="1" applyFill="1" applyBorder="1" applyAlignment="1">
      <alignment horizontal="center" vertical="center" wrapText="1"/>
      <protection/>
    </xf>
    <xf numFmtId="0" fontId="4" fillId="0" borderId="11" xfId="89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0" fillId="0" borderId="12" xfId="78" applyFont="1" applyFill="1" applyBorder="1" applyAlignment="1">
      <alignment horizontal="center" vertical="center" wrapText="1"/>
      <protection/>
    </xf>
    <xf numFmtId="0" fontId="4" fillId="0" borderId="12" xfId="89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8" fillId="0" borderId="0" xfId="89" applyFont="1" applyFill="1" applyAlignment="1">
      <alignment horizontal="center" vertical="top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10" fillId="0" borderId="10" xfId="78" applyNumberFormat="1" applyFont="1" applyFill="1" applyBorder="1" applyAlignment="1">
      <alignment horizontal="center" vertical="center" wrapText="1"/>
      <protection/>
    </xf>
    <xf numFmtId="0" fontId="10" fillId="0" borderId="13" xfId="89" applyFont="1" applyFill="1" applyBorder="1" applyAlignment="1">
      <alignment horizontal="center" vertical="center" wrapText="1"/>
      <protection/>
    </xf>
    <xf numFmtId="0" fontId="11" fillId="0" borderId="10" xfId="78" applyFont="1" applyFill="1" applyBorder="1" applyAlignment="1">
      <alignment horizontal="left" vertical="center" wrapText="1"/>
      <protection/>
    </xf>
    <xf numFmtId="0" fontId="3" fillId="0" borderId="14" xfId="89" applyFont="1" applyFill="1" applyBorder="1" applyAlignment="1">
      <alignment horizontal="center" vertical="center" wrapText="1"/>
      <protection/>
    </xf>
    <xf numFmtId="0" fontId="10" fillId="0" borderId="15" xfId="89" applyFont="1" applyFill="1" applyBorder="1" applyAlignment="1">
      <alignment horizontal="center" vertical="center" wrapText="1"/>
      <protection/>
    </xf>
    <xf numFmtId="0" fontId="12" fillId="0" borderId="10" xfId="78" applyFont="1" applyFill="1" applyBorder="1" applyAlignment="1">
      <alignment horizontal="left" vertical="center" wrapText="1"/>
      <protection/>
    </xf>
    <xf numFmtId="0" fontId="3" fillId="0" borderId="16" xfId="89" applyFont="1" applyFill="1" applyBorder="1" applyAlignment="1">
      <alignment horizontal="center" vertical="center" wrapText="1"/>
      <protection/>
    </xf>
    <xf numFmtId="49" fontId="10" fillId="40" borderId="10" xfId="78" applyNumberFormat="1" applyFont="1" applyFill="1" applyBorder="1" applyAlignment="1">
      <alignment horizontal="center" vertical="center" wrapText="1"/>
      <protection/>
    </xf>
    <xf numFmtId="0" fontId="10" fillId="40" borderId="13" xfId="89" applyFont="1" applyFill="1" applyBorder="1" applyAlignment="1">
      <alignment horizontal="center" vertical="center" wrapText="1"/>
      <protection/>
    </xf>
    <xf numFmtId="0" fontId="11" fillId="40" borderId="10" xfId="78" applyFont="1" applyFill="1" applyBorder="1" applyAlignment="1">
      <alignment horizontal="left" vertical="center" wrapText="1"/>
      <protection/>
    </xf>
    <xf numFmtId="0" fontId="3" fillId="40" borderId="14" xfId="89" applyFont="1" applyFill="1" applyBorder="1" applyAlignment="1">
      <alignment horizontal="center" vertical="center" wrapText="1"/>
      <protection/>
    </xf>
    <xf numFmtId="0" fontId="10" fillId="0" borderId="17" xfId="89" applyFont="1" applyFill="1" applyBorder="1" applyAlignment="1">
      <alignment horizontal="center" vertical="center" wrapText="1"/>
      <protection/>
    </xf>
    <xf numFmtId="0" fontId="3" fillId="0" borderId="18" xfId="89" applyFont="1" applyFill="1" applyBorder="1" applyAlignment="1">
      <alignment horizontal="center" vertical="center" wrapText="1"/>
      <protection/>
    </xf>
    <xf numFmtId="0" fontId="10" fillId="40" borderId="17" xfId="89" applyFont="1" applyFill="1" applyBorder="1" applyAlignment="1">
      <alignment horizontal="center" vertical="center" wrapText="1"/>
      <protection/>
    </xf>
    <xf numFmtId="0" fontId="12" fillId="40" borderId="10" xfId="78" applyFont="1" applyFill="1" applyBorder="1" applyAlignment="1">
      <alignment horizontal="left" vertical="center" wrapText="1"/>
      <protection/>
    </xf>
    <xf numFmtId="0" fontId="3" fillId="40" borderId="18" xfId="89" applyFont="1" applyFill="1" applyBorder="1" applyAlignment="1">
      <alignment horizontal="center" vertical="center" wrapText="1"/>
      <protection/>
    </xf>
    <xf numFmtId="0" fontId="10" fillId="40" borderId="15" xfId="89" applyFont="1" applyFill="1" applyBorder="1" applyAlignment="1">
      <alignment horizontal="center" vertical="center" wrapText="1"/>
      <protection/>
    </xf>
    <xf numFmtId="0" fontId="3" fillId="40" borderId="16" xfId="89" applyFont="1" applyFill="1" applyBorder="1" applyAlignment="1">
      <alignment horizontal="center" vertical="center" wrapText="1"/>
      <protection/>
    </xf>
    <xf numFmtId="0" fontId="13" fillId="40" borderId="10" xfId="89" applyFont="1" applyFill="1" applyBorder="1" applyAlignment="1">
      <alignment horizontal="left" vertical="center" wrapText="1"/>
      <protection/>
    </xf>
    <xf numFmtId="0" fontId="2" fillId="40" borderId="14" xfId="89" applyFont="1" applyFill="1" applyBorder="1" applyAlignment="1">
      <alignment horizontal="center" vertical="top" wrapText="1"/>
      <protection/>
    </xf>
    <xf numFmtId="0" fontId="5" fillId="40" borderId="10" xfId="89" applyFont="1" applyFill="1" applyBorder="1" applyAlignment="1">
      <alignment horizontal="left" vertical="center" wrapText="1"/>
      <protection/>
    </xf>
    <xf numFmtId="0" fontId="2" fillId="40" borderId="16" xfId="89" applyFont="1" applyFill="1" applyBorder="1" applyAlignment="1">
      <alignment horizontal="center" vertical="top" wrapText="1"/>
      <protection/>
    </xf>
    <xf numFmtId="0" fontId="13" fillId="0" borderId="10" xfId="89" applyFont="1" applyFill="1" applyBorder="1" applyAlignment="1">
      <alignment horizontal="left" vertical="center" wrapText="1"/>
      <protection/>
    </xf>
    <xf numFmtId="0" fontId="2" fillId="0" borderId="14" xfId="89" applyFont="1" applyFill="1" applyBorder="1" applyAlignment="1">
      <alignment horizontal="center" vertical="top" wrapText="1"/>
      <protection/>
    </xf>
    <xf numFmtId="0" fontId="5" fillId="0" borderId="10" xfId="89" applyFont="1" applyFill="1" applyBorder="1" applyAlignment="1">
      <alignment horizontal="left" vertical="center" wrapText="1"/>
      <protection/>
    </xf>
    <xf numFmtId="0" fontId="2" fillId="0" borderId="16" xfId="89" applyFont="1" applyFill="1" applyBorder="1" applyAlignment="1">
      <alignment horizontal="center" vertical="top" wrapText="1"/>
      <protection/>
    </xf>
    <xf numFmtId="0" fontId="2" fillId="40" borderId="14" xfId="89" applyFont="1" applyFill="1" applyBorder="1" applyAlignment="1">
      <alignment horizontal="center" vertical="center" wrapText="1"/>
      <protection/>
    </xf>
    <xf numFmtId="0" fontId="2" fillId="40" borderId="18" xfId="89" applyFont="1" applyFill="1" applyBorder="1" applyAlignment="1">
      <alignment horizontal="center" vertical="center" wrapText="1"/>
      <protection/>
    </xf>
    <xf numFmtId="0" fontId="2" fillId="40" borderId="16" xfId="89" applyFont="1" applyFill="1" applyBorder="1" applyAlignment="1">
      <alignment horizontal="center" vertical="center" wrapText="1"/>
      <protection/>
    </xf>
    <xf numFmtId="0" fontId="2" fillId="0" borderId="14" xfId="89" applyFont="1" applyFill="1" applyBorder="1" applyAlignment="1">
      <alignment horizontal="center" vertical="center" wrapText="1"/>
      <protection/>
    </xf>
    <xf numFmtId="0" fontId="2" fillId="0" borderId="16" xfId="89" applyFont="1" applyFill="1" applyBorder="1" applyAlignment="1">
      <alignment horizontal="center" vertical="center" wrapText="1"/>
      <protection/>
    </xf>
    <xf numFmtId="0" fontId="2" fillId="0" borderId="18" xfId="89" applyFont="1" applyFill="1" applyBorder="1" applyAlignment="1">
      <alignment horizontal="center" vertical="top" wrapText="1"/>
      <protection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10" fillId="40" borderId="10" xfId="89" applyFont="1" applyFill="1" applyBorder="1" applyAlignment="1">
      <alignment vertical="center" wrapText="1"/>
      <protection/>
    </xf>
    <xf numFmtId="0" fontId="2" fillId="40" borderId="18" xfId="89" applyFont="1" applyFill="1" applyBorder="1" applyAlignment="1">
      <alignment horizontal="center" vertical="top" wrapText="1"/>
      <protection/>
    </xf>
    <xf numFmtId="0" fontId="10" fillId="0" borderId="10" xfId="89" applyFont="1" applyFill="1" applyBorder="1" applyAlignment="1">
      <alignment horizontal="center" vertical="center" wrapText="1"/>
      <protection/>
    </xf>
    <xf numFmtId="0" fontId="10" fillId="40" borderId="10" xfId="89" applyFont="1" applyFill="1" applyBorder="1" applyAlignment="1">
      <alignment horizontal="center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13" fillId="0" borderId="10" xfId="89" applyFont="1" applyFill="1" applyBorder="1" applyAlignment="1">
      <alignment vertical="center" wrapText="1"/>
      <protection/>
    </xf>
    <xf numFmtId="0" fontId="5" fillId="0" borderId="10" xfId="89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0" xfId="89" applyFont="1" applyFill="1" applyBorder="1" applyAlignment="1">
      <alignment horizontal="center" vertical="center" wrapText="1"/>
      <protection/>
    </xf>
    <xf numFmtId="0" fontId="3" fillId="40" borderId="0" xfId="89" applyFont="1" applyFill="1" applyBorder="1" applyAlignment="1">
      <alignment horizontal="center" vertical="center" wrapText="1"/>
      <protection/>
    </xf>
    <xf numFmtId="0" fontId="2" fillId="40" borderId="0" xfId="89" applyFont="1" applyFill="1" applyBorder="1" applyAlignment="1">
      <alignment horizontal="center" vertical="center" wrapText="1"/>
      <protection/>
    </xf>
    <xf numFmtId="0" fontId="2" fillId="40" borderId="0" xfId="89" applyFont="1" applyFill="1" applyBorder="1" applyAlignment="1">
      <alignment horizontal="center" vertical="top" wrapText="1"/>
      <protection/>
    </xf>
    <xf numFmtId="0" fontId="5" fillId="0" borderId="0" xfId="89" applyFont="1" applyFill="1">
      <alignment vertical="center"/>
      <protection/>
    </xf>
    <xf numFmtId="0" fontId="5" fillId="40" borderId="0" xfId="89" applyFont="1" applyFill="1">
      <alignment vertical="center"/>
      <protection/>
    </xf>
    <xf numFmtId="0" fontId="5" fillId="40" borderId="0" xfId="89" applyFont="1" applyFill="1" applyAlignment="1">
      <alignment horizontal="center" vertical="center"/>
      <protection/>
    </xf>
    <xf numFmtId="0" fontId="5" fillId="0" borderId="0" xfId="89" applyFont="1" applyFill="1" applyAlignment="1">
      <alignment horizontal="center" vertical="center"/>
      <protection/>
    </xf>
    <xf numFmtId="0" fontId="14" fillId="0" borderId="0" xfId="78" applyFont="1" applyFill="1" applyAlignment="1">
      <alignment horizontal="left" vertical="center" wrapText="1"/>
      <protection/>
    </xf>
    <xf numFmtId="0" fontId="14" fillId="0" borderId="0" xfId="78" applyFont="1" applyFill="1" applyAlignment="1">
      <alignment horizontal="center" vertical="center" wrapText="1"/>
      <protection/>
    </xf>
    <xf numFmtId="0" fontId="3" fillId="0" borderId="0" xfId="78" applyFont="1" applyFill="1" applyBorder="1" applyAlignment="1">
      <alignment horizontal="center" vertical="center" wrapText="1"/>
      <protection/>
    </xf>
    <xf numFmtId="0" fontId="5" fillId="0" borderId="10" xfId="89" applyFont="1" applyFill="1" applyBorder="1" applyAlignment="1">
      <alignment horizontal="left" vertical="center"/>
      <protection/>
    </xf>
    <xf numFmtId="0" fontId="2" fillId="0" borderId="19" xfId="89" applyFont="1" applyFill="1" applyBorder="1" applyAlignment="1">
      <alignment horizontal="center" vertical="top" wrapText="1"/>
      <protection/>
    </xf>
  </cellXfs>
  <cellStyles count="12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注释" xfId="30"/>
    <cellStyle name="常规 6" xfId="31"/>
    <cellStyle name="警告文本" xfId="32"/>
    <cellStyle name="注释 5" xfId="33"/>
    <cellStyle name="60% - 强调文字颜色 2" xfId="34"/>
    <cellStyle name="标题 4" xfId="35"/>
    <cellStyle name="标题" xfId="36"/>
    <cellStyle name="常规 5 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3232 2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3232 3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3232" xfId="77"/>
    <cellStyle name="常规_计划表" xfId="78"/>
    <cellStyle name="3232 4" xfId="79"/>
    <cellStyle name="3232 5" xfId="80"/>
    <cellStyle name="40% - 强调文字颜色 3 2" xfId="81"/>
    <cellStyle name="60% - 强调文字颜色 3 2" xfId="82"/>
    <cellStyle name="60% - 强调文字颜色 6 2" xfId="83"/>
    <cellStyle name="常规 11" xfId="84"/>
    <cellStyle name="常规 12" xfId="85"/>
    <cellStyle name="常规 13" xfId="86"/>
    <cellStyle name="常规 14" xfId="87"/>
    <cellStyle name="常规 15" xfId="88"/>
    <cellStyle name="常规 20" xfId="89"/>
    <cellStyle name="常规 16" xfId="90"/>
    <cellStyle name="常规 17" xfId="91"/>
    <cellStyle name="常规 18" xfId="92"/>
    <cellStyle name="常规 19" xfId="93"/>
    <cellStyle name="常规 2" xfId="94"/>
    <cellStyle name="常规 2 2" xfId="95"/>
    <cellStyle name="常规 2 2 2" xfId="96"/>
    <cellStyle name="常规 2 2 3" xfId="97"/>
    <cellStyle name="常规 2 3" xfId="98"/>
    <cellStyle name="常规 2 4" xfId="99"/>
    <cellStyle name="常规 2 5" xfId="100"/>
    <cellStyle name="常规 2 6" xfId="101"/>
    <cellStyle name="常规 2 7" xfId="102"/>
    <cellStyle name="常规 2 8" xfId="103"/>
    <cellStyle name="常规 2 9" xfId="104"/>
    <cellStyle name="常规 2_2019年教师交流轮岗调配表（20190806过会修改）" xfId="105"/>
    <cellStyle name="常规 3 2" xfId="106"/>
    <cellStyle name="常规 3 2 2" xfId="107"/>
    <cellStyle name="常规 3 3" xfId="108"/>
    <cellStyle name="常规 3 4" xfId="109"/>
    <cellStyle name="常规 3 5" xfId="110"/>
    <cellStyle name="常规 3 6" xfId="111"/>
    <cellStyle name="常规 4" xfId="112"/>
    <cellStyle name="常规 4 2" xfId="113"/>
    <cellStyle name="常规 4 3" xfId="114"/>
    <cellStyle name="常规 4 4" xfId="115"/>
    <cellStyle name="常规 4 5" xfId="116"/>
    <cellStyle name="常规 4_校长调配" xfId="117"/>
    <cellStyle name="常规 5" xfId="118"/>
    <cellStyle name="常规 5 3" xfId="119"/>
    <cellStyle name="常规 5 4" xfId="120"/>
    <cellStyle name="常规 5_校长调配" xfId="121"/>
    <cellStyle name="常规 6 2" xfId="122"/>
    <cellStyle name="注释 2" xfId="123"/>
    <cellStyle name="常规 6 2 2" xfId="124"/>
    <cellStyle name="注释 2 2" xfId="125"/>
    <cellStyle name="常规 7" xfId="126"/>
    <cellStyle name="常规 7 2" xfId="127"/>
    <cellStyle name="常规 7 4" xfId="128"/>
    <cellStyle name="常规 7 5" xfId="129"/>
    <cellStyle name="常规 7 6" xfId="130"/>
    <cellStyle name="常规 8" xfId="131"/>
    <cellStyle name="常规 9" xfId="132"/>
    <cellStyle name="常规_Sheet1" xfId="133"/>
    <cellStyle name="常规2018年教师调配需求调查表（0707）" xfId="134"/>
    <cellStyle name="样式 1" xfId="135"/>
    <cellStyle name="样式 1 2" xfId="136"/>
    <cellStyle name="注释 3" xfId="137"/>
    <cellStyle name="注释 4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program%20files\360se6\User%20Data\Default\open_direct\2015&#24180;9&#26376;&#25945;&#24072;&#22522;&#26412;&#24773;&#20917;&#34920;\2013&#24180;9&#26376;&#35843;&#20837;&#19968;&#20013;&#25945;&#24072;&#20449;&#24687;&#34920;\2013&#24180;9&#26376;&#35843;&#20837;&#19968;&#20013;&#25945;&#24072;&#20449;&#24687;&#34920;\2013&#24180;9&#26376;&#35843;&#20837;&#19968;&#20013;&#25945;&#24072;&#20449;&#24687;&#65288;&#23548;&#20837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填写要求"/>
      <sheetName val="户籍、生源地、出生地代码"/>
      <sheetName val="国外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5"/>
  <sheetViews>
    <sheetView tabSelected="1" zoomScale="88" zoomScaleNormal="88" zoomScaleSheetLayoutView="75" workbookViewId="0" topLeftCell="A1">
      <pane xSplit="5" topLeftCell="F1" activePane="topRight" state="frozen"/>
      <selection pane="topRight" activeCell="L10" sqref="L10"/>
    </sheetView>
  </sheetViews>
  <sheetFormatPr defaultColWidth="9.00390625" defaultRowHeight="15"/>
  <cols>
    <col min="1" max="1" width="5.140625" style="9" customWidth="1"/>
    <col min="2" max="2" width="15.00390625" style="10" customWidth="1"/>
    <col min="3" max="3" width="11.421875" style="10" customWidth="1"/>
    <col min="4" max="4" width="9.00390625" style="11" customWidth="1"/>
    <col min="5" max="5" width="5.57421875" style="10" customWidth="1"/>
    <col min="6" max="6" width="10.57421875" style="10" customWidth="1"/>
    <col min="7" max="7" width="5.7109375" style="11" customWidth="1"/>
    <col min="8" max="8" width="10.28125" style="11" bestFit="1" customWidth="1"/>
    <col min="9" max="9" width="9.7109375" style="11" customWidth="1"/>
    <col min="10" max="10" width="29.7109375" style="12" customWidth="1"/>
    <col min="11" max="11" width="22.421875" style="12" customWidth="1"/>
    <col min="12" max="12" width="15.421875" style="11" customWidth="1"/>
    <col min="13" max="13" width="15.421875" style="13" customWidth="1"/>
    <col min="14" max="14" width="19.140625" style="13" customWidth="1"/>
    <col min="15" max="15" width="27.7109375" style="14" customWidth="1"/>
    <col min="16" max="16" width="5.140625" style="12" customWidth="1"/>
    <col min="17" max="17" width="9.00390625" style="12" customWidth="1"/>
    <col min="18" max="18" width="9.00390625" style="15" customWidth="1"/>
    <col min="19" max="235" width="9.00390625" style="12" customWidth="1"/>
    <col min="236" max="254" width="9.00390625" style="16" customWidth="1"/>
    <col min="255" max="16384" width="9.00390625" style="9" customWidth="1"/>
  </cols>
  <sheetData>
    <row r="1" spans="2:14" ht="27.75" customHeight="1">
      <c r="B1" s="17" t="s">
        <v>0</v>
      </c>
      <c r="C1" s="17"/>
      <c r="D1" s="18"/>
      <c r="E1" s="17"/>
      <c r="F1" s="17"/>
      <c r="G1" s="18"/>
      <c r="H1" s="18"/>
      <c r="I1" s="18"/>
      <c r="J1" s="18"/>
      <c r="K1" s="18"/>
      <c r="L1" s="38"/>
      <c r="M1" s="38"/>
      <c r="N1" s="38"/>
    </row>
    <row r="2" spans="1:18" s="1" customFormat="1" ht="36.7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1" t="s">
        <v>7</v>
      </c>
      <c r="H2" s="20" t="s">
        <v>8</v>
      </c>
      <c r="I2" s="20" t="s">
        <v>9</v>
      </c>
      <c r="J2" s="19" t="s">
        <v>10</v>
      </c>
      <c r="K2" s="19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19" t="s">
        <v>16</v>
      </c>
      <c r="R2" s="81"/>
    </row>
    <row r="3" spans="1:234" s="2" customFormat="1" ht="85.5" customHeight="1">
      <c r="A3" s="22">
        <v>1</v>
      </c>
      <c r="B3" s="23" t="s">
        <v>17</v>
      </c>
      <c r="C3" s="23" t="s">
        <v>18</v>
      </c>
      <c r="D3" s="23">
        <v>202101</v>
      </c>
      <c r="E3" s="23">
        <v>1</v>
      </c>
      <c r="F3" s="23" t="s">
        <v>19</v>
      </c>
      <c r="G3" s="23" t="s">
        <v>20</v>
      </c>
      <c r="H3" s="24" t="s">
        <v>21</v>
      </c>
      <c r="I3" s="24" t="s">
        <v>22</v>
      </c>
      <c r="J3" s="39" t="s">
        <v>23</v>
      </c>
      <c r="K3" s="39" t="s">
        <v>24</v>
      </c>
      <c r="L3" s="40" t="s">
        <v>25</v>
      </c>
      <c r="M3" s="25" t="s">
        <v>26</v>
      </c>
      <c r="N3" s="41"/>
      <c r="O3" s="42" t="s">
        <v>27</v>
      </c>
      <c r="P3" s="43"/>
      <c r="Q3" s="82" t="str">
        <f>MID(C3,3,2)</f>
        <v>语文</v>
      </c>
      <c r="R3" s="82">
        <f>COUNTIF(Q:Q,Q3)</f>
        <v>17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</row>
    <row r="4" spans="1:255" s="2" customFormat="1" ht="63" customHeight="1">
      <c r="A4" s="22">
        <v>2</v>
      </c>
      <c r="B4" s="23" t="s">
        <v>17</v>
      </c>
      <c r="C4" s="25" t="s">
        <v>28</v>
      </c>
      <c r="D4" s="23">
        <v>202102</v>
      </c>
      <c r="E4" s="23">
        <v>1</v>
      </c>
      <c r="F4" s="25" t="s">
        <v>29</v>
      </c>
      <c r="G4" s="23" t="s">
        <v>20</v>
      </c>
      <c r="H4" s="24" t="s">
        <v>21</v>
      </c>
      <c r="I4" s="24" t="s">
        <v>22</v>
      </c>
      <c r="J4" s="39" t="s">
        <v>30</v>
      </c>
      <c r="K4" s="39" t="s">
        <v>31</v>
      </c>
      <c r="L4" s="40" t="s">
        <v>25</v>
      </c>
      <c r="M4" s="25" t="s">
        <v>26</v>
      </c>
      <c r="N4" s="44"/>
      <c r="O4" s="45"/>
      <c r="P4" s="46"/>
      <c r="Q4" s="82" t="str">
        <f aca="true" t="shared" si="0" ref="Q4:Q35">MID(C4,3,2)</f>
        <v>政治</v>
      </c>
      <c r="R4" s="82">
        <f>COUNTIF(Q:Q,Q4)</f>
        <v>4</v>
      </c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12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"/>
    </row>
    <row r="5" spans="1:234" s="2" customFormat="1" ht="93.75" customHeight="1">
      <c r="A5" s="22">
        <v>3</v>
      </c>
      <c r="B5" s="23" t="s">
        <v>17</v>
      </c>
      <c r="C5" s="23" t="s">
        <v>32</v>
      </c>
      <c r="D5" s="23">
        <v>202103</v>
      </c>
      <c r="E5" s="23">
        <v>1</v>
      </c>
      <c r="F5" s="23" t="s">
        <v>33</v>
      </c>
      <c r="G5" s="23" t="s">
        <v>20</v>
      </c>
      <c r="H5" s="24" t="s">
        <v>21</v>
      </c>
      <c r="I5" s="24" t="s">
        <v>22</v>
      </c>
      <c r="J5" s="39" t="s">
        <v>34</v>
      </c>
      <c r="K5" s="39" t="s">
        <v>35</v>
      </c>
      <c r="L5" s="40" t="s">
        <v>25</v>
      </c>
      <c r="M5" s="25" t="s">
        <v>26</v>
      </c>
      <c r="N5" s="44"/>
      <c r="O5" s="45"/>
      <c r="P5" s="46"/>
      <c r="Q5" s="82" t="str">
        <f t="shared" si="0"/>
        <v>体育</v>
      </c>
      <c r="R5" s="82">
        <f>COUNTIF(Q:Q,Q5)</f>
        <v>4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</row>
    <row r="6" spans="1:255" s="3" customFormat="1" ht="88.5" customHeight="1">
      <c r="A6" s="26">
        <v>4</v>
      </c>
      <c r="B6" s="27" t="s">
        <v>36</v>
      </c>
      <c r="C6" s="28" t="s">
        <v>18</v>
      </c>
      <c r="D6" s="27">
        <v>202104</v>
      </c>
      <c r="E6" s="27">
        <v>1</v>
      </c>
      <c r="F6" s="28" t="s">
        <v>19</v>
      </c>
      <c r="G6" s="27" t="s">
        <v>20</v>
      </c>
      <c r="H6" s="29" t="s">
        <v>21</v>
      </c>
      <c r="I6" s="29" t="s">
        <v>22</v>
      </c>
      <c r="J6" s="30" t="s">
        <v>23</v>
      </c>
      <c r="K6" s="30" t="s">
        <v>24</v>
      </c>
      <c r="L6" s="47" t="s">
        <v>25</v>
      </c>
      <c r="M6" s="28" t="s">
        <v>26</v>
      </c>
      <c r="N6" s="48"/>
      <c r="O6" s="49" t="s">
        <v>37</v>
      </c>
      <c r="P6" s="50"/>
      <c r="Q6" s="82" t="str">
        <f t="shared" si="0"/>
        <v>语文</v>
      </c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5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5"/>
    </row>
    <row r="7" spans="1:254" s="2" customFormat="1" ht="72" customHeight="1">
      <c r="A7" s="22">
        <v>5</v>
      </c>
      <c r="B7" s="23" t="s">
        <v>38</v>
      </c>
      <c r="C7" s="23" t="s">
        <v>39</v>
      </c>
      <c r="D7" s="23">
        <v>202105</v>
      </c>
      <c r="E7" s="23">
        <v>1</v>
      </c>
      <c r="F7" s="23" t="s">
        <v>40</v>
      </c>
      <c r="G7" s="23" t="s">
        <v>20</v>
      </c>
      <c r="H7" s="24" t="s">
        <v>21</v>
      </c>
      <c r="I7" s="24" t="s">
        <v>22</v>
      </c>
      <c r="J7" s="39" t="s">
        <v>41</v>
      </c>
      <c r="K7" s="39" t="s">
        <v>42</v>
      </c>
      <c r="L7" s="40" t="s">
        <v>43</v>
      </c>
      <c r="M7" s="25" t="s">
        <v>26</v>
      </c>
      <c r="N7" s="41"/>
      <c r="O7" s="42" t="s">
        <v>44</v>
      </c>
      <c r="P7" s="43"/>
      <c r="Q7" s="82" t="str">
        <f t="shared" si="0"/>
        <v>数学</v>
      </c>
      <c r="R7" s="82">
        <f>COUNTIF(Q:Q,Q7)</f>
        <v>12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12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</row>
    <row r="8" spans="1:254" s="2" customFormat="1" ht="33.75">
      <c r="A8" s="22">
        <v>6</v>
      </c>
      <c r="B8" s="23" t="s">
        <v>38</v>
      </c>
      <c r="C8" s="23" t="s">
        <v>45</v>
      </c>
      <c r="D8" s="23">
        <v>202106</v>
      </c>
      <c r="E8" s="23">
        <v>1</v>
      </c>
      <c r="F8" s="23" t="s">
        <v>46</v>
      </c>
      <c r="G8" s="23" t="s">
        <v>20</v>
      </c>
      <c r="H8" s="24" t="s">
        <v>21</v>
      </c>
      <c r="I8" s="24" t="s">
        <v>22</v>
      </c>
      <c r="J8" s="39" t="s">
        <v>47</v>
      </c>
      <c r="K8" s="39" t="s">
        <v>48</v>
      </c>
      <c r="L8" s="40" t="s">
        <v>43</v>
      </c>
      <c r="M8" s="25" t="s">
        <v>26</v>
      </c>
      <c r="N8" s="51"/>
      <c r="O8" s="45"/>
      <c r="P8" s="52"/>
      <c r="Q8" s="82" t="str">
        <f t="shared" si="0"/>
        <v>英语</v>
      </c>
      <c r="R8" s="82">
        <f>COUNTIF(Q:Q,Q8)</f>
        <v>16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12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</row>
    <row r="9" spans="1:254" s="2" customFormat="1" ht="108" customHeight="1">
      <c r="A9" s="22">
        <v>7</v>
      </c>
      <c r="B9" s="23" t="s">
        <v>38</v>
      </c>
      <c r="C9" s="23" t="s">
        <v>49</v>
      </c>
      <c r="D9" s="23">
        <v>202107</v>
      </c>
      <c r="E9" s="23">
        <v>1</v>
      </c>
      <c r="F9" s="23" t="s">
        <v>50</v>
      </c>
      <c r="G9" s="23" t="s">
        <v>20</v>
      </c>
      <c r="H9" s="24" t="s">
        <v>21</v>
      </c>
      <c r="I9" s="24" t="s">
        <v>22</v>
      </c>
      <c r="J9" s="39" t="s">
        <v>51</v>
      </c>
      <c r="K9" s="39" t="s">
        <v>52</v>
      </c>
      <c r="L9" s="40" t="s">
        <v>43</v>
      </c>
      <c r="M9" s="25" t="s">
        <v>26</v>
      </c>
      <c r="N9" s="51"/>
      <c r="O9" s="45"/>
      <c r="P9" s="52"/>
      <c r="Q9" s="82" t="str">
        <f t="shared" si="0"/>
        <v>物理</v>
      </c>
      <c r="R9" s="82">
        <f>COUNTIF(Q:Q,Q9)</f>
        <v>1</v>
      </c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12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</row>
    <row r="10" spans="1:254" s="2" customFormat="1" ht="150.75" customHeight="1">
      <c r="A10" s="22">
        <v>8</v>
      </c>
      <c r="B10" s="23" t="s">
        <v>38</v>
      </c>
      <c r="C10" s="23" t="s">
        <v>53</v>
      </c>
      <c r="D10" s="23">
        <v>202108</v>
      </c>
      <c r="E10" s="23">
        <v>1</v>
      </c>
      <c r="F10" s="23" t="s">
        <v>54</v>
      </c>
      <c r="G10" s="23" t="s">
        <v>20</v>
      </c>
      <c r="H10" s="24" t="s">
        <v>21</v>
      </c>
      <c r="I10" s="24" t="s">
        <v>22</v>
      </c>
      <c r="J10" s="39" t="s">
        <v>55</v>
      </c>
      <c r="K10" s="39" t="s">
        <v>56</v>
      </c>
      <c r="L10" s="40" t="s">
        <v>43</v>
      </c>
      <c r="M10" s="25" t="s">
        <v>26</v>
      </c>
      <c r="N10" s="51"/>
      <c r="O10" s="45"/>
      <c r="P10" s="52"/>
      <c r="Q10" s="82" t="str">
        <f t="shared" si="0"/>
        <v>生物</v>
      </c>
      <c r="R10" s="82">
        <f>COUNTIF(Q:Q,Q10)</f>
        <v>4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12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</row>
    <row r="11" spans="1:254" s="2" customFormat="1" ht="57" customHeight="1">
      <c r="A11" s="22">
        <v>9</v>
      </c>
      <c r="B11" s="23" t="s">
        <v>38</v>
      </c>
      <c r="C11" s="23" t="s">
        <v>57</v>
      </c>
      <c r="D11" s="23">
        <v>202109</v>
      </c>
      <c r="E11" s="23">
        <v>1</v>
      </c>
      <c r="F11" s="23" t="s">
        <v>58</v>
      </c>
      <c r="G11" s="23" t="s">
        <v>20</v>
      </c>
      <c r="H11" s="24" t="s">
        <v>21</v>
      </c>
      <c r="I11" s="24" t="s">
        <v>22</v>
      </c>
      <c r="J11" s="39" t="s">
        <v>30</v>
      </c>
      <c r="K11" s="39" t="s">
        <v>31</v>
      </c>
      <c r="L11" s="40" t="s">
        <v>43</v>
      </c>
      <c r="M11" s="25" t="s">
        <v>26</v>
      </c>
      <c r="N11" s="44"/>
      <c r="O11" s="45"/>
      <c r="P11" s="46"/>
      <c r="Q11" s="82" t="str">
        <f t="shared" si="0"/>
        <v>政治</v>
      </c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12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</row>
    <row r="12" spans="1:255" s="3" customFormat="1" ht="78.75">
      <c r="A12" s="26">
        <v>10</v>
      </c>
      <c r="B12" s="27" t="s">
        <v>59</v>
      </c>
      <c r="C12" s="28" t="s">
        <v>60</v>
      </c>
      <c r="D12" s="27">
        <v>202110</v>
      </c>
      <c r="E12" s="27">
        <v>2</v>
      </c>
      <c r="F12" s="27" t="s">
        <v>61</v>
      </c>
      <c r="G12" s="27" t="s">
        <v>20</v>
      </c>
      <c r="H12" s="29" t="s">
        <v>21</v>
      </c>
      <c r="I12" s="29" t="s">
        <v>22</v>
      </c>
      <c r="J12" s="30" t="s">
        <v>23</v>
      </c>
      <c r="K12" s="30" t="s">
        <v>24</v>
      </c>
      <c r="L12" s="47" t="s">
        <v>43</v>
      </c>
      <c r="M12" s="28" t="s">
        <v>26</v>
      </c>
      <c r="N12" s="48"/>
      <c r="O12" s="49" t="s">
        <v>62</v>
      </c>
      <c r="P12" s="50"/>
      <c r="Q12" s="82" t="str">
        <f t="shared" si="0"/>
        <v>语文</v>
      </c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5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5"/>
    </row>
    <row r="13" spans="1:255" s="3" customFormat="1" ht="51" customHeight="1">
      <c r="A13" s="26">
        <v>11</v>
      </c>
      <c r="B13" s="27" t="s">
        <v>59</v>
      </c>
      <c r="C13" s="30" t="s">
        <v>45</v>
      </c>
      <c r="D13" s="29">
        <v>202111</v>
      </c>
      <c r="E13" s="29">
        <v>3</v>
      </c>
      <c r="F13" s="30" t="s">
        <v>46</v>
      </c>
      <c r="G13" s="30" t="s">
        <v>20</v>
      </c>
      <c r="H13" s="30" t="s">
        <v>21</v>
      </c>
      <c r="I13" s="30" t="s">
        <v>22</v>
      </c>
      <c r="J13" s="30" t="s">
        <v>47</v>
      </c>
      <c r="K13" s="30" t="s">
        <v>48</v>
      </c>
      <c r="L13" s="47" t="s">
        <v>43</v>
      </c>
      <c r="M13" s="28" t="s">
        <v>26</v>
      </c>
      <c r="N13" s="53"/>
      <c r="O13" s="54"/>
      <c r="P13" s="55"/>
      <c r="Q13" s="82" t="str">
        <f t="shared" si="0"/>
        <v>英语</v>
      </c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5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  <c r="IS13" s="87"/>
      <c r="IT13" s="87"/>
      <c r="IU13" s="5"/>
    </row>
    <row r="14" spans="1:255" s="3" customFormat="1" ht="169.5" customHeight="1">
      <c r="A14" s="26">
        <v>12</v>
      </c>
      <c r="B14" s="27" t="s">
        <v>59</v>
      </c>
      <c r="C14" s="28" t="s">
        <v>53</v>
      </c>
      <c r="D14" s="27">
        <v>202112</v>
      </c>
      <c r="E14" s="27">
        <v>1</v>
      </c>
      <c r="F14" s="28" t="s">
        <v>54</v>
      </c>
      <c r="G14" s="27" t="s">
        <v>20</v>
      </c>
      <c r="H14" s="29" t="s">
        <v>21</v>
      </c>
      <c r="I14" s="29" t="s">
        <v>22</v>
      </c>
      <c r="J14" s="30" t="s">
        <v>55</v>
      </c>
      <c r="K14" s="30" t="s">
        <v>56</v>
      </c>
      <c r="L14" s="47" t="s">
        <v>43</v>
      </c>
      <c r="M14" s="28" t="s">
        <v>26</v>
      </c>
      <c r="N14" s="56"/>
      <c r="O14" s="54"/>
      <c r="P14" s="57"/>
      <c r="Q14" s="82" t="str">
        <f t="shared" si="0"/>
        <v>生物</v>
      </c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5"/>
      <c r="IB14" s="87"/>
      <c r="IC14" s="87"/>
      <c r="ID14" s="87"/>
      <c r="IE14" s="87"/>
      <c r="IF14" s="87"/>
      <c r="IG14" s="87"/>
      <c r="IH14" s="87"/>
      <c r="II14" s="87"/>
      <c r="IJ14" s="87"/>
      <c r="IK14" s="87"/>
      <c r="IL14" s="87"/>
      <c r="IM14" s="87"/>
      <c r="IN14" s="87"/>
      <c r="IO14" s="87"/>
      <c r="IP14" s="87"/>
      <c r="IQ14" s="87"/>
      <c r="IR14" s="87"/>
      <c r="IS14" s="87"/>
      <c r="IT14" s="87"/>
      <c r="IU14" s="5"/>
    </row>
    <row r="15" spans="1:234" s="2" customFormat="1" ht="78.75">
      <c r="A15" s="22">
        <v>13</v>
      </c>
      <c r="B15" s="23" t="s">
        <v>63</v>
      </c>
      <c r="C15" s="25" t="s">
        <v>60</v>
      </c>
      <c r="D15" s="23">
        <v>202113</v>
      </c>
      <c r="E15" s="23">
        <v>2</v>
      </c>
      <c r="F15" s="25" t="s">
        <v>64</v>
      </c>
      <c r="G15" s="23" t="s">
        <v>20</v>
      </c>
      <c r="H15" s="24" t="s">
        <v>21</v>
      </c>
      <c r="I15" s="24" t="s">
        <v>22</v>
      </c>
      <c r="J15" s="39" t="s">
        <v>23</v>
      </c>
      <c r="K15" s="39" t="s">
        <v>24</v>
      </c>
      <c r="L15" s="40" t="s">
        <v>43</v>
      </c>
      <c r="M15" s="25" t="s">
        <v>26</v>
      </c>
      <c r="N15" s="41"/>
      <c r="O15" s="42" t="s">
        <v>65</v>
      </c>
      <c r="P15" s="43"/>
      <c r="Q15" s="82" t="str">
        <f t="shared" si="0"/>
        <v>语文</v>
      </c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</row>
    <row r="16" spans="1:234" s="2" customFormat="1" ht="33.75">
      <c r="A16" s="22">
        <v>14</v>
      </c>
      <c r="B16" s="23" t="s">
        <v>63</v>
      </c>
      <c r="C16" s="23" t="s">
        <v>45</v>
      </c>
      <c r="D16" s="23">
        <v>202114</v>
      </c>
      <c r="E16" s="23">
        <v>1</v>
      </c>
      <c r="F16" s="23" t="s">
        <v>61</v>
      </c>
      <c r="G16" s="23" t="s">
        <v>20</v>
      </c>
      <c r="H16" s="24" t="s">
        <v>21</v>
      </c>
      <c r="I16" s="24" t="s">
        <v>22</v>
      </c>
      <c r="J16" s="39" t="s">
        <v>47</v>
      </c>
      <c r="K16" s="39" t="s">
        <v>48</v>
      </c>
      <c r="L16" s="40" t="s">
        <v>43</v>
      </c>
      <c r="M16" s="25" t="s">
        <v>26</v>
      </c>
      <c r="N16" s="51"/>
      <c r="O16" s="45"/>
      <c r="P16" s="52"/>
      <c r="Q16" s="82" t="str">
        <f t="shared" si="0"/>
        <v>英语</v>
      </c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</row>
    <row r="17" spans="1:234" s="2" customFormat="1" ht="146.25">
      <c r="A17" s="22">
        <v>15</v>
      </c>
      <c r="B17" s="23" t="s">
        <v>63</v>
      </c>
      <c r="C17" s="23" t="s">
        <v>53</v>
      </c>
      <c r="D17" s="23">
        <v>202115</v>
      </c>
      <c r="E17" s="23">
        <v>1</v>
      </c>
      <c r="F17" s="23" t="s">
        <v>40</v>
      </c>
      <c r="G17" s="23" t="s">
        <v>20</v>
      </c>
      <c r="H17" s="24" t="s">
        <v>21</v>
      </c>
      <c r="I17" s="24" t="s">
        <v>22</v>
      </c>
      <c r="J17" s="39" t="s">
        <v>55</v>
      </c>
      <c r="K17" s="39" t="s">
        <v>56</v>
      </c>
      <c r="L17" s="40" t="s">
        <v>43</v>
      </c>
      <c r="M17" s="25" t="s">
        <v>26</v>
      </c>
      <c r="N17" s="51"/>
      <c r="O17" s="45"/>
      <c r="P17" s="52"/>
      <c r="Q17" s="82" t="str">
        <f t="shared" si="0"/>
        <v>生物</v>
      </c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</row>
    <row r="18" spans="1:234" s="2" customFormat="1" ht="51" customHeight="1">
      <c r="A18" s="22">
        <v>16</v>
      </c>
      <c r="B18" s="23" t="s">
        <v>63</v>
      </c>
      <c r="C18" s="23" t="s">
        <v>57</v>
      </c>
      <c r="D18" s="23">
        <v>202116</v>
      </c>
      <c r="E18" s="23">
        <v>1</v>
      </c>
      <c r="F18" s="23" t="s">
        <v>46</v>
      </c>
      <c r="G18" s="23" t="s">
        <v>20</v>
      </c>
      <c r="H18" s="24" t="s">
        <v>21</v>
      </c>
      <c r="I18" s="24" t="s">
        <v>22</v>
      </c>
      <c r="J18" s="39" t="s">
        <v>30</v>
      </c>
      <c r="K18" s="39" t="s">
        <v>31</v>
      </c>
      <c r="L18" s="40" t="s">
        <v>43</v>
      </c>
      <c r="M18" s="25" t="s">
        <v>26</v>
      </c>
      <c r="N18" s="51"/>
      <c r="O18" s="45"/>
      <c r="P18" s="52"/>
      <c r="Q18" s="82" t="str">
        <f t="shared" si="0"/>
        <v>政治</v>
      </c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</row>
    <row r="19" spans="1:234" s="2" customFormat="1" ht="87" customHeight="1">
      <c r="A19" s="22">
        <v>17</v>
      </c>
      <c r="B19" s="23" t="s">
        <v>63</v>
      </c>
      <c r="C19" s="25" t="s">
        <v>66</v>
      </c>
      <c r="D19" s="23">
        <v>202117</v>
      </c>
      <c r="E19" s="23">
        <v>2</v>
      </c>
      <c r="F19" s="25" t="s">
        <v>67</v>
      </c>
      <c r="G19" s="23" t="s">
        <v>20</v>
      </c>
      <c r="H19" s="24" t="s">
        <v>21</v>
      </c>
      <c r="I19" s="24" t="s">
        <v>22</v>
      </c>
      <c r="J19" s="39" t="s">
        <v>68</v>
      </c>
      <c r="K19" s="39" t="s">
        <v>69</v>
      </c>
      <c r="L19" s="40" t="s">
        <v>43</v>
      </c>
      <c r="M19" s="25" t="s">
        <v>26</v>
      </c>
      <c r="N19" s="51"/>
      <c r="O19" s="45"/>
      <c r="P19" s="52"/>
      <c r="Q19" s="82" t="str">
        <f t="shared" si="0"/>
        <v>历史</v>
      </c>
      <c r="R19" s="82">
        <f>COUNTIF(Q:Q,Q19)</f>
        <v>1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</row>
    <row r="20" spans="1:234" s="4" customFormat="1" ht="78.75">
      <c r="A20" s="22">
        <v>18</v>
      </c>
      <c r="B20" s="23" t="s">
        <v>63</v>
      </c>
      <c r="C20" s="23" t="s">
        <v>70</v>
      </c>
      <c r="D20" s="23">
        <v>202118</v>
      </c>
      <c r="E20" s="23">
        <v>1</v>
      </c>
      <c r="F20" s="23" t="s">
        <v>71</v>
      </c>
      <c r="G20" s="23" t="s">
        <v>20</v>
      </c>
      <c r="H20" s="24" t="s">
        <v>21</v>
      </c>
      <c r="I20" s="24" t="s">
        <v>22</v>
      </c>
      <c r="J20" s="39" t="s">
        <v>34</v>
      </c>
      <c r="K20" s="39" t="s">
        <v>35</v>
      </c>
      <c r="L20" s="40" t="s">
        <v>43</v>
      </c>
      <c r="M20" s="25" t="s">
        <v>26</v>
      </c>
      <c r="N20" s="44"/>
      <c r="O20" s="45"/>
      <c r="P20" s="46"/>
      <c r="Q20" s="82" t="str">
        <f t="shared" si="0"/>
        <v>体育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</row>
    <row r="21" spans="1:254" s="5" customFormat="1" ht="84.75" customHeight="1">
      <c r="A21" s="26">
        <v>19</v>
      </c>
      <c r="B21" s="31" t="s">
        <v>72</v>
      </c>
      <c r="C21" s="31" t="s">
        <v>60</v>
      </c>
      <c r="D21" s="27">
        <v>202119</v>
      </c>
      <c r="E21" s="31">
        <v>1</v>
      </c>
      <c r="F21" s="31" t="s">
        <v>61</v>
      </c>
      <c r="G21" s="27" t="s">
        <v>20</v>
      </c>
      <c r="H21" s="29" t="s">
        <v>21</v>
      </c>
      <c r="I21" s="29" t="s">
        <v>22</v>
      </c>
      <c r="J21" s="30" t="s">
        <v>23</v>
      </c>
      <c r="K21" s="30" t="s">
        <v>24</v>
      </c>
      <c r="L21" s="47" t="s">
        <v>43</v>
      </c>
      <c r="M21" s="28" t="s">
        <v>26</v>
      </c>
      <c r="N21" s="48"/>
      <c r="O21" s="58" t="s">
        <v>73</v>
      </c>
      <c r="P21" s="59"/>
      <c r="Q21" s="82" t="str">
        <f t="shared" si="0"/>
        <v>语文</v>
      </c>
      <c r="R21" s="84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</row>
    <row r="22" spans="1:254" s="5" customFormat="1" ht="42" customHeight="1">
      <c r="A22" s="26">
        <v>20</v>
      </c>
      <c r="B22" s="31" t="s">
        <v>72</v>
      </c>
      <c r="C22" s="31" t="s">
        <v>45</v>
      </c>
      <c r="D22" s="27">
        <v>202120</v>
      </c>
      <c r="E22" s="31">
        <v>2</v>
      </c>
      <c r="F22" s="31" t="s">
        <v>46</v>
      </c>
      <c r="G22" s="27" t="s">
        <v>20</v>
      </c>
      <c r="H22" s="29" t="s">
        <v>21</v>
      </c>
      <c r="I22" s="29" t="s">
        <v>22</v>
      </c>
      <c r="J22" s="30" t="s">
        <v>47</v>
      </c>
      <c r="K22" s="30" t="s">
        <v>48</v>
      </c>
      <c r="L22" s="47" t="s">
        <v>43</v>
      </c>
      <c r="M22" s="28" t="s">
        <v>26</v>
      </c>
      <c r="N22" s="56"/>
      <c r="O22" s="60"/>
      <c r="P22" s="61"/>
      <c r="Q22" s="82" t="str">
        <f t="shared" si="0"/>
        <v>英语</v>
      </c>
      <c r="R22" s="84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</row>
    <row r="23" spans="1:235" ht="88.5" customHeight="1">
      <c r="A23" s="22">
        <v>21</v>
      </c>
      <c r="B23" s="32" t="s">
        <v>74</v>
      </c>
      <c r="C23" s="32" t="s">
        <v>60</v>
      </c>
      <c r="D23" s="23">
        <v>202121</v>
      </c>
      <c r="E23" s="32">
        <v>1</v>
      </c>
      <c r="F23" s="32" t="s">
        <v>61</v>
      </c>
      <c r="G23" s="23" t="s">
        <v>20</v>
      </c>
      <c r="H23" s="24" t="s">
        <v>21</v>
      </c>
      <c r="I23" s="24" t="s">
        <v>22</v>
      </c>
      <c r="J23" s="39" t="s">
        <v>23</v>
      </c>
      <c r="K23" s="39" t="s">
        <v>24</v>
      </c>
      <c r="L23" s="40" t="s">
        <v>43</v>
      </c>
      <c r="M23" s="25" t="s">
        <v>26</v>
      </c>
      <c r="N23" s="41"/>
      <c r="O23" s="62" t="s">
        <v>75</v>
      </c>
      <c r="P23" s="63"/>
      <c r="Q23" s="82" t="str">
        <f t="shared" si="0"/>
        <v>语文</v>
      </c>
      <c r="IA23" s="16"/>
    </row>
    <row r="24" spans="1:235" ht="33.75">
      <c r="A24" s="22">
        <v>22</v>
      </c>
      <c r="B24" s="32" t="s">
        <v>74</v>
      </c>
      <c r="C24" s="32" t="s">
        <v>45</v>
      </c>
      <c r="D24" s="23">
        <v>202122</v>
      </c>
      <c r="E24" s="32">
        <v>1</v>
      </c>
      <c r="F24" s="32" t="s">
        <v>46</v>
      </c>
      <c r="G24" s="23" t="s">
        <v>20</v>
      </c>
      <c r="H24" s="24" t="s">
        <v>21</v>
      </c>
      <c r="I24" s="24" t="s">
        <v>22</v>
      </c>
      <c r="J24" s="39" t="s">
        <v>47</v>
      </c>
      <c r="K24" s="39" t="s">
        <v>48</v>
      </c>
      <c r="L24" s="40" t="s">
        <v>43</v>
      </c>
      <c r="M24" s="25" t="s">
        <v>26</v>
      </c>
      <c r="N24" s="44"/>
      <c r="O24" s="64"/>
      <c r="P24" s="65"/>
      <c r="Q24" s="82" t="str">
        <f t="shared" si="0"/>
        <v>英语</v>
      </c>
      <c r="IA24" s="16"/>
    </row>
    <row r="25" spans="1:255" s="6" customFormat="1" ht="87" customHeight="1">
      <c r="A25" s="26">
        <v>23</v>
      </c>
      <c r="B25" s="31" t="s">
        <v>76</v>
      </c>
      <c r="C25" s="31" t="s">
        <v>60</v>
      </c>
      <c r="D25" s="27">
        <v>202123</v>
      </c>
      <c r="E25" s="31">
        <v>1</v>
      </c>
      <c r="F25" s="31" t="s">
        <v>61</v>
      </c>
      <c r="G25" s="27" t="s">
        <v>20</v>
      </c>
      <c r="H25" s="29" t="s">
        <v>21</v>
      </c>
      <c r="I25" s="29" t="s">
        <v>22</v>
      </c>
      <c r="J25" s="30" t="s">
        <v>23</v>
      </c>
      <c r="K25" s="30" t="s">
        <v>24</v>
      </c>
      <c r="L25" s="47" t="s">
        <v>43</v>
      </c>
      <c r="M25" s="28" t="s">
        <v>26</v>
      </c>
      <c r="N25" s="48"/>
      <c r="O25" s="58" t="s">
        <v>77</v>
      </c>
      <c r="P25" s="66"/>
      <c r="Q25" s="82" t="str">
        <f t="shared" si="0"/>
        <v>语文</v>
      </c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5"/>
    </row>
    <row r="26" spans="1:255" s="6" customFormat="1" ht="82.5" customHeight="1">
      <c r="A26" s="26">
        <v>24</v>
      </c>
      <c r="B26" s="31" t="s">
        <v>76</v>
      </c>
      <c r="C26" s="31" t="s">
        <v>39</v>
      </c>
      <c r="D26" s="27">
        <v>202124</v>
      </c>
      <c r="E26" s="31">
        <v>1</v>
      </c>
      <c r="F26" s="31" t="s">
        <v>40</v>
      </c>
      <c r="G26" s="27" t="s">
        <v>20</v>
      </c>
      <c r="H26" s="29" t="s">
        <v>21</v>
      </c>
      <c r="I26" s="29" t="s">
        <v>22</v>
      </c>
      <c r="J26" s="30" t="s">
        <v>41</v>
      </c>
      <c r="K26" s="30" t="s">
        <v>42</v>
      </c>
      <c r="L26" s="47" t="s">
        <v>43</v>
      </c>
      <c r="M26" s="28" t="s">
        <v>26</v>
      </c>
      <c r="N26" s="53"/>
      <c r="O26" s="60"/>
      <c r="P26" s="67"/>
      <c r="Q26" s="82" t="str">
        <f t="shared" si="0"/>
        <v>数学</v>
      </c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5"/>
    </row>
    <row r="27" spans="1:255" s="6" customFormat="1" ht="51.75" customHeight="1">
      <c r="A27" s="26">
        <v>25</v>
      </c>
      <c r="B27" s="31" t="s">
        <v>76</v>
      </c>
      <c r="C27" s="31" t="s">
        <v>57</v>
      </c>
      <c r="D27" s="27">
        <v>202125</v>
      </c>
      <c r="E27" s="31">
        <v>1</v>
      </c>
      <c r="F27" s="31" t="s">
        <v>58</v>
      </c>
      <c r="G27" s="27" t="s">
        <v>20</v>
      </c>
      <c r="H27" s="29" t="s">
        <v>21</v>
      </c>
      <c r="I27" s="29" t="s">
        <v>22</v>
      </c>
      <c r="J27" s="30" t="s">
        <v>30</v>
      </c>
      <c r="K27" s="30" t="s">
        <v>31</v>
      </c>
      <c r="L27" s="47" t="s">
        <v>43</v>
      </c>
      <c r="M27" s="28" t="s">
        <v>26</v>
      </c>
      <c r="N27" s="56"/>
      <c r="O27" s="60"/>
      <c r="P27" s="68"/>
      <c r="Q27" s="82" t="str">
        <f t="shared" si="0"/>
        <v>政治</v>
      </c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5"/>
    </row>
    <row r="28" spans="1:254" s="7" customFormat="1" ht="85.5" customHeight="1">
      <c r="A28" s="22">
        <v>26</v>
      </c>
      <c r="B28" s="32" t="s">
        <v>78</v>
      </c>
      <c r="C28" s="32" t="s">
        <v>60</v>
      </c>
      <c r="D28" s="23">
        <v>202126</v>
      </c>
      <c r="E28" s="32">
        <v>1</v>
      </c>
      <c r="F28" s="32" t="s">
        <v>61</v>
      </c>
      <c r="G28" s="23" t="s">
        <v>20</v>
      </c>
      <c r="H28" s="24" t="s">
        <v>21</v>
      </c>
      <c r="I28" s="24" t="s">
        <v>22</v>
      </c>
      <c r="J28" s="39" t="s">
        <v>23</v>
      </c>
      <c r="K28" s="39" t="s">
        <v>24</v>
      </c>
      <c r="L28" s="40" t="s">
        <v>43</v>
      </c>
      <c r="M28" s="25" t="s">
        <v>26</v>
      </c>
      <c r="N28" s="41"/>
      <c r="O28" s="62" t="s">
        <v>79</v>
      </c>
      <c r="P28" s="69"/>
      <c r="Q28" s="82" t="str">
        <f t="shared" si="0"/>
        <v>语文</v>
      </c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  <c r="IR28" s="89"/>
      <c r="IS28" s="89"/>
      <c r="IT28" s="89"/>
    </row>
    <row r="29" spans="1:235" ht="153.75" customHeight="1">
      <c r="A29" s="22">
        <v>27</v>
      </c>
      <c r="B29" s="32" t="s">
        <v>78</v>
      </c>
      <c r="C29" s="32" t="s">
        <v>53</v>
      </c>
      <c r="D29" s="23">
        <v>202127</v>
      </c>
      <c r="E29" s="32">
        <v>1</v>
      </c>
      <c r="F29" s="32" t="s">
        <v>54</v>
      </c>
      <c r="G29" s="23" t="s">
        <v>20</v>
      </c>
      <c r="H29" s="24" t="s">
        <v>21</v>
      </c>
      <c r="I29" s="24" t="s">
        <v>22</v>
      </c>
      <c r="J29" s="39" t="s">
        <v>55</v>
      </c>
      <c r="K29" s="39" t="s">
        <v>56</v>
      </c>
      <c r="L29" s="40" t="s">
        <v>43</v>
      </c>
      <c r="M29" s="25" t="s">
        <v>26</v>
      </c>
      <c r="N29" s="44"/>
      <c r="O29" s="64"/>
      <c r="P29" s="70"/>
      <c r="Q29" s="82" t="str">
        <f t="shared" si="0"/>
        <v>生物</v>
      </c>
      <c r="IA29" s="16"/>
    </row>
    <row r="30" spans="1:254" s="5" customFormat="1" ht="99.75" customHeight="1">
      <c r="A30" s="26">
        <v>28</v>
      </c>
      <c r="B30" s="31" t="s">
        <v>80</v>
      </c>
      <c r="C30" s="31" t="s">
        <v>60</v>
      </c>
      <c r="D30" s="27">
        <v>202128</v>
      </c>
      <c r="E30" s="31">
        <v>1</v>
      </c>
      <c r="F30" s="31" t="s">
        <v>61</v>
      </c>
      <c r="G30" s="27" t="s">
        <v>20</v>
      </c>
      <c r="H30" s="29" t="s">
        <v>21</v>
      </c>
      <c r="I30" s="29" t="s">
        <v>22</v>
      </c>
      <c r="J30" s="30" t="s">
        <v>23</v>
      </c>
      <c r="K30" s="30" t="s">
        <v>24</v>
      </c>
      <c r="L30" s="47" t="s">
        <v>43</v>
      </c>
      <c r="M30" s="28" t="s">
        <v>26</v>
      </c>
      <c r="N30" s="48"/>
      <c r="O30" s="58" t="s">
        <v>81</v>
      </c>
      <c r="P30" s="59"/>
      <c r="Q30" s="82" t="str">
        <f t="shared" si="0"/>
        <v>语文</v>
      </c>
      <c r="R30" s="84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</row>
    <row r="31" spans="1:254" s="5" customFormat="1" ht="99.75" customHeight="1">
      <c r="A31" s="26">
        <v>29</v>
      </c>
      <c r="B31" s="31" t="s">
        <v>80</v>
      </c>
      <c r="C31" s="31" t="s">
        <v>39</v>
      </c>
      <c r="D31" s="27">
        <v>202129</v>
      </c>
      <c r="E31" s="31">
        <v>1</v>
      </c>
      <c r="F31" s="31" t="s">
        <v>40</v>
      </c>
      <c r="G31" s="27" t="s">
        <v>20</v>
      </c>
      <c r="H31" s="29" t="s">
        <v>21</v>
      </c>
      <c r="I31" s="29" t="s">
        <v>22</v>
      </c>
      <c r="J31" s="30" t="s">
        <v>41</v>
      </c>
      <c r="K31" s="30" t="s">
        <v>42</v>
      </c>
      <c r="L31" s="47" t="s">
        <v>43</v>
      </c>
      <c r="M31" s="28" t="s">
        <v>26</v>
      </c>
      <c r="N31" s="56"/>
      <c r="O31" s="60"/>
      <c r="P31" s="61"/>
      <c r="Q31" s="82" t="str">
        <f t="shared" si="0"/>
        <v>数学</v>
      </c>
      <c r="R31" s="84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</row>
    <row r="32" spans="1:254" s="8" customFormat="1" ht="67.5">
      <c r="A32" s="22">
        <v>30</v>
      </c>
      <c r="B32" s="32" t="s">
        <v>82</v>
      </c>
      <c r="C32" s="32" t="s">
        <v>39</v>
      </c>
      <c r="D32" s="23">
        <v>202130</v>
      </c>
      <c r="E32" s="32">
        <v>2</v>
      </c>
      <c r="F32" s="32" t="s">
        <v>40</v>
      </c>
      <c r="G32" s="23" t="s">
        <v>20</v>
      </c>
      <c r="H32" s="23" t="s">
        <v>20</v>
      </c>
      <c r="I32" s="23" t="s">
        <v>20</v>
      </c>
      <c r="J32" s="39" t="s">
        <v>41</v>
      </c>
      <c r="K32" s="39" t="s">
        <v>42</v>
      </c>
      <c r="L32" s="40" t="s">
        <v>43</v>
      </c>
      <c r="M32" s="25" t="s">
        <v>26</v>
      </c>
      <c r="N32" s="41"/>
      <c r="O32" s="62" t="s">
        <v>83</v>
      </c>
      <c r="P32" s="63"/>
      <c r="Q32" s="82" t="str">
        <f t="shared" si="0"/>
        <v>数学</v>
      </c>
      <c r="R32" s="15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</row>
    <row r="33" spans="1:254" s="8" customFormat="1" ht="33.75">
      <c r="A33" s="22">
        <v>31</v>
      </c>
      <c r="B33" s="32" t="s">
        <v>82</v>
      </c>
      <c r="C33" s="32" t="s">
        <v>45</v>
      </c>
      <c r="D33" s="23">
        <v>202131</v>
      </c>
      <c r="E33" s="32">
        <v>1</v>
      </c>
      <c r="F33" s="32" t="s">
        <v>46</v>
      </c>
      <c r="G33" s="23" t="s">
        <v>20</v>
      </c>
      <c r="H33" s="23" t="s">
        <v>20</v>
      </c>
      <c r="I33" s="23" t="s">
        <v>20</v>
      </c>
      <c r="J33" s="39" t="s">
        <v>47</v>
      </c>
      <c r="K33" s="39" t="s">
        <v>48</v>
      </c>
      <c r="L33" s="40" t="s">
        <v>43</v>
      </c>
      <c r="M33" s="25" t="s">
        <v>26</v>
      </c>
      <c r="N33" s="51"/>
      <c r="O33" s="64"/>
      <c r="P33" s="71"/>
      <c r="Q33" s="82" t="str">
        <f t="shared" si="0"/>
        <v>英语</v>
      </c>
      <c r="R33" s="15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</row>
    <row r="34" spans="1:254" s="8" customFormat="1" ht="45">
      <c r="A34" s="22">
        <v>32</v>
      </c>
      <c r="B34" s="32" t="s">
        <v>82</v>
      </c>
      <c r="C34" s="32" t="s">
        <v>84</v>
      </c>
      <c r="D34" s="23">
        <v>202132</v>
      </c>
      <c r="E34" s="32">
        <v>1</v>
      </c>
      <c r="F34" s="32" t="s">
        <v>85</v>
      </c>
      <c r="G34" s="23" t="s">
        <v>20</v>
      </c>
      <c r="H34" s="23" t="s">
        <v>20</v>
      </c>
      <c r="I34" s="23" t="s">
        <v>20</v>
      </c>
      <c r="J34" s="72" t="s">
        <v>86</v>
      </c>
      <c r="K34" s="73" t="s">
        <v>87</v>
      </c>
      <c r="L34" s="40" t="s">
        <v>43</v>
      </c>
      <c r="M34" s="25" t="s">
        <v>26</v>
      </c>
      <c r="N34" s="44"/>
      <c r="O34" s="64"/>
      <c r="P34" s="65"/>
      <c r="Q34" s="82" t="str">
        <f t="shared" si="0"/>
        <v>地理</v>
      </c>
      <c r="R34" s="15">
        <f>COUNTIF(Q:Q,Q34)</f>
        <v>1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</row>
    <row r="35" spans="1:254" s="5" customFormat="1" ht="159" customHeight="1">
      <c r="A35" s="26">
        <v>33</v>
      </c>
      <c r="B35" s="31" t="s">
        <v>88</v>
      </c>
      <c r="C35" s="31" t="s">
        <v>89</v>
      </c>
      <c r="D35" s="27">
        <v>202133</v>
      </c>
      <c r="E35" s="31">
        <v>20</v>
      </c>
      <c r="F35" s="31" t="s">
        <v>90</v>
      </c>
      <c r="G35" s="27" t="s">
        <v>20</v>
      </c>
      <c r="H35" s="29" t="s">
        <v>21</v>
      </c>
      <c r="I35" s="29" t="s">
        <v>22</v>
      </c>
      <c r="J35" s="30" t="s">
        <v>23</v>
      </c>
      <c r="K35" s="30" t="s">
        <v>91</v>
      </c>
      <c r="L35" s="47" t="s">
        <v>92</v>
      </c>
      <c r="M35" s="28" t="s">
        <v>26</v>
      </c>
      <c r="N35" s="74" t="s">
        <v>93</v>
      </c>
      <c r="O35" s="58" t="s">
        <v>94</v>
      </c>
      <c r="P35" s="59"/>
      <c r="Q35" s="82" t="str">
        <f t="shared" si="0"/>
        <v>语文</v>
      </c>
      <c r="R35" s="84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  <c r="IS35" s="87"/>
      <c r="IT35" s="87"/>
    </row>
    <row r="36" spans="1:254" s="5" customFormat="1" ht="100.5" customHeight="1">
      <c r="A36" s="26">
        <v>34</v>
      </c>
      <c r="B36" s="31" t="s">
        <v>88</v>
      </c>
      <c r="C36" s="31" t="s">
        <v>95</v>
      </c>
      <c r="D36" s="27">
        <v>202134</v>
      </c>
      <c r="E36" s="31">
        <v>7</v>
      </c>
      <c r="F36" s="31" t="s">
        <v>96</v>
      </c>
      <c r="G36" s="27" t="s">
        <v>20</v>
      </c>
      <c r="H36" s="29" t="s">
        <v>21</v>
      </c>
      <c r="I36" s="29" t="s">
        <v>22</v>
      </c>
      <c r="J36" s="30" t="s">
        <v>41</v>
      </c>
      <c r="K36" s="30" t="s">
        <v>97</v>
      </c>
      <c r="L36" s="47" t="s">
        <v>92</v>
      </c>
      <c r="M36" s="28" t="s">
        <v>26</v>
      </c>
      <c r="N36" s="74" t="s">
        <v>98</v>
      </c>
      <c r="O36" s="60"/>
      <c r="P36" s="75"/>
      <c r="Q36" s="82" t="str">
        <f aca="true" t="shared" si="1" ref="Q36:Q67">MID(C36,3,2)</f>
        <v>数学</v>
      </c>
      <c r="R36" s="84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  <c r="IS36" s="87"/>
      <c r="IT36" s="87"/>
    </row>
    <row r="37" spans="1:254" s="5" customFormat="1" ht="102.75" customHeight="1">
      <c r="A37" s="26">
        <v>35</v>
      </c>
      <c r="B37" s="31" t="s">
        <v>88</v>
      </c>
      <c r="C37" s="31" t="s">
        <v>99</v>
      </c>
      <c r="D37" s="27">
        <v>202135</v>
      </c>
      <c r="E37" s="31">
        <v>8</v>
      </c>
      <c r="F37" s="31" t="s">
        <v>100</v>
      </c>
      <c r="G37" s="27" t="s">
        <v>20</v>
      </c>
      <c r="H37" s="29" t="s">
        <v>21</v>
      </c>
      <c r="I37" s="29" t="s">
        <v>22</v>
      </c>
      <c r="J37" s="30" t="s">
        <v>47</v>
      </c>
      <c r="K37" s="30" t="s">
        <v>101</v>
      </c>
      <c r="L37" s="47" t="s">
        <v>92</v>
      </c>
      <c r="M37" s="28" t="s">
        <v>26</v>
      </c>
      <c r="N37" s="74" t="s">
        <v>102</v>
      </c>
      <c r="O37" s="60"/>
      <c r="P37" s="61"/>
      <c r="Q37" s="82" t="str">
        <f t="shared" si="1"/>
        <v>英语</v>
      </c>
      <c r="R37" s="84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</row>
    <row r="38" spans="1:235" ht="99.75" customHeight="1">
      <c r="A38" s="22">
        <v>36</v>
      </c>
      <c r="B38" s="32" t="s">
        <v>103</v>
      </c>
      <c r="C38" s="32" t="s">
        <v>89</v>
      </c>
      <c r="D38" s="23">
        <v>202136</v>
      </c>
      <c r="E38" s="32">
        <v>2</v>
      </c>
      <c r="F38" s="32" t="s">
        <v>90</v>
      </c>
      <c r="G38" s="23" t="s">
        <v>20</v>
      </c>
      <c r="H38" s="24" t="s">
        <v>21</v>
      </c>
      <c r="I38" s="24" t="s">
        <v>22</v>
      </c>
      <c r="J38" s="39" t="s">
        <v>23</v>
      </c>
      <c r="K38" s="39" t="s">
        <v>91</v>
      </c>
      <c r="L38" s="40" t="s">
        <v>92</v>
      </c>
      <c r="M38" s="25" t="s">
        <v>26</v>
      </c>
      <c r="N38" s="76" t="s">
        <v>104</v>
      </c>
      <c r="O38" s="62" t="s">
        <v>105</v>
      </c>
      <c r="P38" s="63"/>
      <c r="Q38" s="82" t="str">
        <f t="shared" si="1"/>
        <v>语文</v>
      </c>
      <c r="IA38" s="16"/>
    </row>
    <row r="39" spans="1:235" ht="99.75" customHeight="1">
      <c r="A39" s="22">
        <v>37</v>
      </c>
      <c r="B39" s="32" t="s">
        <v>103</v>
      </c>
      <c r="C39" s="32" t="s">
        <v>99</v>
      </c>
      <c r="D39" s="23">
        <v>202137</v>
      </c>
      <c r="E39" s="32">
        <v>1</v>
      </c>
      <c r="F39" s="32" t="s">
        <v>100</v>
      </c>
      <c r="G39" s="23" t="s">
        <v>20</v>
      </c>
      <c r="H39" s="24" t="s">
        <v>21</v>
      </c>
      <c r="I39" s="24" t="s">
        <v>22</v>
      </c>
      <c r="J39" s="39" t="s">
        <v>47</v>
      </c>
      <c r="K39" s="39" t="s">
        <v>101</v>
      </c>
      <c r="L39" s="40" t="s">
        <v>92</v>
      </c>
      <c r="M39" s="25" t="s">
        <v>26</v>
      </c>
      <c r="N39" s="76" t="s">
        <v>106</v>
      </c>
      <c r="O39" s="64"/>
      <c r="P39" s="71"/>
      <c r="Q39" s="82" t="str">
        <f t="shared" si="1"/>
        <v>英语</v>
      </c>
      <c r="IA39" s="16"/>
    </row>
    <row r="40" spans="1:235" ht="99.75" customHeight="1">
      <c r="A40" s="22">
        <v>38</v>
      </c>
      <c r="B40" s="32" t="s">
        <v>103</v>
      </c>
      <c r="C40" s="32" t="s">
        <v>107</v>
      </c>
      <c r="D40" s="23">
        <v>202138</v>
      </c>
      <c r="E40" s="32">
        <v>2</v>
      </c>
      <c r="F40" s="32" t="s">
        <v>108</v>
      </c>
      <c r="G40" s="23" t="s">
        <v>20</v>
      </c>
      <c r="H40" s="24" t="s">
        <v>21</v>
      </c>
      <c r="I40" s="24" t="s">
        <v>22</v>
      </c>
      <c r="J40" s="39" t="s">
        <v>109</v>
      </c>
      <c r="K40" s="39" t="s">
        <v>110</v>
      </c>
      <c r="L40" s="40" t="s">
        <v>92</v>
      </c>
      <c r="M40" s="25" t="s">
        <v>26</v>
      </c>
      <c r="N40" s="76" t="s">
        <v>111</v>
      </c>
      <c r="O40" s="64"/>
      <c r="P40" s="65"/>
      <c r="Q40" s="82" t="str">
        <f t="shared" si="1"/>
        <v>音乐</v>
      </c>
      <c r="R40" s="15">
        <f>COUNTIF(Q:Q,Q40)</f>
        <v>3</v>
      </c>
      <c r="IA40" s="16"/>
    </row>
    <row r="41" spans="1:254" s="5" customFormat="1" ht="99.75" customHeight="1">
      <c r="A41" s="26">
        <v>39</v>
      </c>
      <c r="B41" s="31" t="s">
        <v>112</v>
      </c>
      <c r="C41" s="31" t="s">
        <v>89</v>
      </c>
      <c r="D41" s="27">
        <v>202139</v>
      </c>
      <c r="E41" s="31">
        <v>2</v>
      </c>
      <c r="F41" s="31" t="s">
        <v>90</v>
      </c>
      <c r="G41" s="27" t="s">
        <v>20</v>
      </c>
      <c r="H41" s="29" t="s">
        <v>21</v>
      </c>
      <c r="I41" s="29" t="s">
        <v>22</v>
      </c>
      <c r="J41" s="30" t="s">
        <v>23</v>
      </c>
      <c r="K41" s="30" t="s">
        <v>91</v>
      </c>
      <c r="L41" s="47" t="s">
        <v>92</v>
      </c>
      <c r="M41" s="28" t="s">
        <v>26</v>
      </c>
      <c r="N41" s="77" t="s">
        <v>113</v>
      </c>
      <c r="O41" s="58" t="s">
        <v>114</v>
      </c>
      <c r="P41" s="59"/>
      <c r="Q41" s="82" t="str">
        <f t="shared" si="1"/>
        <v>语文</v>
      </c>
      <c r="R41" s="84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  <c r="IS41" s="87"/>
      <c r="IT41" s="87"/>
    </row>
    <row r="42" spans="1:254" s="5" customFormat="1" ht="87" customHeight="1">
      <c r="A42" s="26">
        <v>40</v>
      </c>
      <c r="B42" s="31" t="s">
        <v>112</v>
      </c>
      <c r="C42" s="31" t="s">
        <v>95</v>
      </c>
      <c r="D42" s="27">
        <v>202140</v>
      </c>
      <c r="E42" s="31">
        <v>3</v>
      </c>
      <c r="F42" s="31" t="s">
        <v>96</v>
      </c>
      <c r="G42" s="27" t="s">
        <v>20</v>
      </c>
      <c r="H42" s="29" t="s">
        <v>21</v>
      </c>
      <c r="I42" s="29" t="s">
        <v>22</v>
      </c>
      <c r="J42" s="30" t="s">
        <v>41</v>
      </c>
      <c r="K42" s="30" t="s">
        <v>97</v>
      </c>
      <c r="L42" s="47" t="s">
        <v>92</v>
      </c>
      <c r="M42" s="28" t="s">
        <v>26</v>
      </c>
      <c r="N42" s="77" t="s">
        <v>115</v>
      </c>
      <c r="O42" s="60"/>
      <c r="P42" s="75"/>
      <c r="Q42" s="82" t="str">
        <f t="shared" si="1"/>
        <v>数学</v>
      </c>
      <c r="R42" s="84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  <c r="IS42" s="87"/>
      <c r="IT42" s="87"/>
    </row>
    <row r="43" spans="1:254" s="5" customFormat="1" ht="69" customHeight="1">
      <c r="A43" s="26">
        <v>41</v>
      </c>
      <c r="B43" s="31" t="s">
        <v>112</v>
      </c>
      <c r="C43" s="31" t="s">
        <v>99</v>
      </c>
      <c r="D43" s="27">
        <v>202141</v>
      </c>
      <c r="E43" s="31">
        <v>1</v>
      </c>
      <c r="F43" s="31" t="s">
        <v>100</v>
      </c>
      <c r="G43" s="27" t="s">
        <v>20</v>
      </c>
      <c r="H43" s="29" t="s">
        <v>21</v>
      </c>
      <c r="I43" s="29" t="s">
        <v>22</v>
      </c>
      <c r="J43" s="30" t="s">
        <v>47</v>
      </c>
      <c r="K43" s="30" t="s">
        <v>101</v>
      </c>
      <c r="L43" s="47" t="s">
        <v>92</v>
      </c>
      <c r="M43" s="28" t="s">
        <v>26</v>
      </c>
      <c r="N43" s="77" t="s">
        <v>116</v>
      </c>
      <c r="O43" s="60"/>
      <c r="P43" s="75"/>
      <c r="Q43" s="82" t="str">
        <f t="shared" si="1"/>
        <v>英语</v>
      </c>
      <c r="R43" s="84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  <c r="IS43" s="87"/>
      <c r="IT43" s="87"/>
    </row>
    <row r="44" spans="1:254" s="5" customFormat="1" ht="171" customHeight="1">
      <c r="A44" s="26">
        <v>42</v>
      </c>
      <c r="B44" s="31" t="s">
        <v>112</v>
      </c>
      <c r="C44" s="31" t="s">
        <v>117</v>
      </c>
      <c r="D44" s="27">
        <v>202142</v>
      </c>
      <c r="E44" s="31">
        <v>1</v>
      </c>
      <c r="F44" s="31" t="s">
        <v>118</v>
      </c>
      <c r="G44" s="27" t="s">
        <v>20</v>
      </c>
      <c r="H44" s="29" t="s">
        <v>21</v>
      </c>
      <c r="I44" s="29" t="s">
        <v>22</v>
      </c>
      <c r="J44" s="78" t="s">
        <v>119</v>
      </c>
      <c r="K44" s="30" t="s">
        <v>120</v>
      </c>
      <c r="L44" s="47" t="s">
        <v>92</v>
      </c>
      <c r="M44" s="28" t="s">
        <v>26</v>
      </c>
      <c r="N44" s="77" t="s">
        <v>121</v>
      </c>
      <c r="O44" s="60"/>
      <c r="P44" s="61"/>
      <c r="Q44" s="82" t="str">
        <f t="shared" si="1"/>
        <v>科学</v>
      </c>
      <c r="R44" s="84">
        <f>COUNTIF(Q:Q,Q44)</f>
        <v>1</v>
      </c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  <c r="IS44" s="87"/>
      <c r="IT44" s="87"/>
    </row>
    <row r="45" spans="1:254" s="9" customFormat="1" ht="99.75" customHeight="1">
      <c r="A45" s="22">
        <v>43</v>
      </c>
      <c r="B45" s="32" t="s">
        <v>122</v>
      </c>
      <c r="C45" s="32" t="s">
        <v>89</v>
      </c>
      <c r="D45" s="23">
        <v>202143</v>
      </c>
      <c r="E45" s="32">
        <v>5</v>
      </c>
      <c r="F45" s="32" t="s">
        <v>90</v>
      </c>
      <c r="G45" s="23" t="s">
        <v>20</v>
      </c>
      <c r="H45" s="24" t="s">
        <v>21</v>
      </c>
      <c r="I45" s="24" t="s">
        <v>22</v>
      </c>
      <c r="J45" s="39" t="s">
        <v>23</v>
      </c>
      <c r="K45" s="39" t="s">
        <v>91</v>
      </c>
      <c r="L45" s="40" t="s">
        <v>92</v>
      </c>
      <c r="M45" s="25" t="s">
        <v>26</v>
      </c>
      <c r="N45" s="76" t="s">
        <v>123</v>
      </c>
      <c r="O45" s="79" t="s">
        <v>124</v>
      </c>
      <c r="P45" s="63"/>
      <c r="Q45" s="82" t="str">
        <f t="shared" si="1"/>
        <v>语文</v>
      </c>
      <c r="R45" s="7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</row>
    <row r="46" spans="1:235" ht="99.75" customHeight="1">
      <c r="A46" s="22">
        <v>44</v>
      </c>
      <c r="B46" s="32" t="s">
        <v>122</v>
      </c>
      <c r="C46" s="32" t="s">
        <v>95</v>
      </c>
      <c r="D46" s="23">
        <v>202144</v>
      </c>
      <c r="E46" s="32">
        <v>2</v>
      </c>
      <c r="F46" s="32" t="s">
        <v>96</v>
      </c>
      <c r="G46" s="23" t="s">
        <v>20</v>
      </c>
      <c r="H46" s="24" t="s">
        <v>21</v>
      </c>
      <c r="I46" s="24" t="s">
        <v>22</v>
      </c>
      <c r="J46" s="39" t="s">
        <v>41</v>
      </c>
      <c r="K46" s="39" t="s">
        <v>97</v>
      </c>
      <c r="L46" s="40" t="s">
        <v>92</v>
      </c>
      <c r="M46" s="25" t="s">
        <v>26</v>
      </c>
      <c r="N46" s="76" t="s">
        <v>125</v>
      </c>
      <c r="O46" s="80"/>
      <c r="P46" s="71"/>
      <c r="Q46" s="82" t="str">
        <f t="shared" si="1"/>
        <v>数学</v>
      </c>
      <c r="IA46" s="16"/>
    </row>
    <row r="47" spans="1:235" ht="99.75" customHeight="1">
      <c r="A47" s="22">
        <v>45</v>
      </c>
      <c r="B47" s="32" t="s">
        <v>122</v>
      </c>
      <c r="C47" s="32" t="s">
        <v>99</v>
      </c>
      <c r="D47" s="23">
        <v>202145</v>
      </c>
      <c r="E47" s="32">
        <v>1</v>
      </c>
      <c r="F47" s="32" t="s">
        <v>100</v>
      </c>
      <c r="G47" s="23" t="s">
        <v>20</v>
      </c>
      <c r="H47" s="24" t="s">
        <v>21</v>
      </c>
      <c r="I47" s="24" t="s">
        <v>22</v>
      </c>
      <c r="J47" s="39" t="s">
        <v>47</v>
      </c>
      <c r="K47" s="39" t="s">
        <v>101</v>
      </c>
      <c r="L47" s="40" t="s">
        <v>92</v>
      </c>
      <c r="M47" s="25" t="s">
        <v>26</v>
      </c>
      <c r="N47" s="76" t="s">
        <v>126</v>
      </c>
      <c r="O47" s="80"/>
      <c r="P47" s="65"/>
      <c r="Q47" s="82" t="str">
        <f t="shared" si="1"/>
        <v>英语</v>
      </c>
      <c r="IA47" s="16"/>
    </row>
    <row r="48" spans="1:254" s="5" customFormat="1" ht="99.75" customHeight="1">
      <c r="A48" s="26">
        <v>46</v>
      </c>
      <c r="B48" s="31" t="s">
        <v>127</v>
      </c>
      <c r="C48" s="31" t="s">
        <v>89</v>
      </c>
      <c r="D48" s="27">
        <v>202146</v>
      </c>
      <c r="E48" s="31">
        <v>1</v>
      </c>
      <c r="F48" s="31" t="s">
        <v>90</v>
      </c>
      <c r="G48" s="27" t="s">
        <v>20</v>
      </c>
      <c r="H48" s="29" t="s">
        <v>21</v>
      </c>
      <c r="I48" s="29" t="s">
        <v>22</v>
      </c>
      <c r="J48" s="30" t="s">
        <v>23</v>
      </c>
      <c r="K48" s="30" t="s">
        <v>91</v>
      </c>
      <c r="L48" s="47" t="s">
        <v>92</v>
      </c>
      <c r="M48" s="28" t="s">
        <v>26</v>
      </c>
      <c r="N48" s="77" t="s">
        <v>128</v>
      </c>
      <c r="O48" s="58" t="s">
        <v>129</v>
      </c>
      <c r="P48" s="59"/>
      <c r="Q48" s="82" t="str">
        <f t="shared" si="1"/>
        <v>语文</v>
      </c>
      <c r="R48" s="84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  <c r="IS48" s="87"/>
      <c r="IT48" s="87"/>
    </row>
    <row r="49" spans="1:254" s="5" customFormat="1" ht="99.75" customHeight="1">
      <c r="A49" s="26">
        <v>47</v>
      </c>
      <c r="B49" s="31" t="s">
        <v>127</v>
      </c>
      <c r="C49" s="31" t="s">
        <v>95</v>
      </c>
      <c r="D49" s="27">
        <v>202147</v>
      </c>
      <c r="E49" s="31">
        <v>1</v>
      </c>
      <c r="F49" s="31" t="s">
        <v>96</v>
      </c>
      <c r="G49" s="27" t="s">
        <v>20</v>
      </c>
      <c r="H49" s="29" t="s">
        <v>21</v>
      </c>
      <c r="I49" s="29" t="s">
        <v>22</v>
      </c>
      <c r="J49" s="30" t="s">
        <v>41</v>
      </c>
      <c r="K49" s="30" t="s">
        <v>97</v>
      </c>
      <c r="L49" s="47" t="s">
        <v>92</v>
      </c>
      <c r="M49" s="28" t="s">
        <v>26</v>
      </c>
      <c r="N49" s="77" t="s">
        <v>128</v>
      </c>
      <c r="O49" s="60"/>
      <c r="P49" s="75"/>
      <c r="Q49" s="82" t="str">
        <f t="shared" si="1"/>
        <v>数学</v>
      </c>
      <c r="R49" s="84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  <c r="IS49" s="87"/>
      <c r="IT49" s="87"/>
    </row>
    <row r="50" spans="1:254" s="5" customFormat="1" ht="99.75" customHeight="1">
      <c r="A50" s="26">
        <v>48</v>
      </c>
      <c r="B50" s="31" t="s">
        <v>127</v>
      </c>
      <c r="C50" s="31" t="s">
        <v>99</v>
      </c>
      <c r="D50" s="27">
        <v>202148</v>
      </c>
      <c r="E50" s="31">
        <v>3</v>
      </c>
      <c r="F50" s="31" t="s">
        <v>100</v>
      </c>
      <c r="G50" s="27" t="s">
        <v>20</v>
      </c>
      <c r="H50" s="29" t="s">
        <v>21</v>
      </c>
      <c r="I50" s="29" t="s">
        <v>22</v>
      </c>
      <c r="J50" s="30" t="s">
        <v>47</v>
      </c>
      <c r="K50" s="30" t="s">
        <v>101</v>
      </c>
      <c r="L50" s="47" t="s">
        <v>92</v>
      </c>
      <c r="M50" s="28" t="s">
        <v>26</v>
      </c>
      <c r="N50" s="77" t="s">
        <v>130</v>
      </c>
      <c r="O50" s="60"/>
      <c r="P50" s="75"/>
      <c r="Q50" s="82" t="str">
        <f t="shared" si="1"/>
        <v>英语</v>
      </c>
      <c r="R50" s="84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</row>
    <row r="51" spans="1:254" s="5" customFormat="1" ht="99.75" customHeight="1">
      <c r="A51" s="26">
        <v>49</v>
      </c>
      <c r="B51" s="31" t="s">
        <v>127</v>
      </c>
      <c r="C51" s="31" t="s">
        <v>131</v>
      </c>
      <c r="D51" s="27">
        <v>202149</v>
      </c>
      <c r="E51" s="31">
        <v>1</v>
      </c>
      <c r="F51" s="31" t="s">
        <v>132</v>
      </c>
      <c r="G51" s="27" t="s">
        <v>20</v>
      </c>
      <c r="H51" s="29" t="s">
        <v>21</v>
      </c>
      <c r="I51" s="29" t="s">
        <v>22</v>
      </c>
      <c r="J51" s="30" t="s">
        <v>133</v>
      </c>
      <c r="K51" s="30" t="s">
        <v>134</v>
      </c>
      <c r="L51" s="47" t="s">
        <v>92</v>
      </c>
      <c r="M51" s="28" t="s">
        <v>26</v>
      </c>
      <c r="N51" s="77" t="s">
        <v>128</v>
      </c>
      <c r="O51" s="60"/>
      <c r="P51" s="61"/>
      <c r="Q51" s="82" t="str">
        <f t="shared" si="1"/>
        <v>美术</v>
      </c>
      <c r="R51" s="84">
        <f>COUNTIF(Q:Q,Q51)</f>
        <v>2</v>
      </c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  <c r="IS51" s="87"/>
      <c r="IT51" s="87"/>
    </row>
    <row r="52" spans="1:254" s="9" customFormat="1" ht="99.75" customHeight="1">
      <c r="A52" s="22">
        <v>50</v>
      </c>
      <c r="B52" s="32" t="s">
        <v>135</v>
      </c>
      <c r="C52" s="32" t="s">
        <v>89</v>
      </c>
      <c r="D52" s="23">
        <v>202150</v>
      </c>
      <c r="E52" s="32">
        <v>3</v>
      </c>
      <c r="F52" s="32" t="s">
        <v>90</v>
      </c>
      <c r="G52" s="23" t="s">
        <v>20</v>
      </c>
      <c r="H52" s="24" t="s">
        <v>21</v>
      </c>
      <c r="I52" s="24" t="s">
        <v>22</v>
      </c>
      <c r="J52" s="39" t="s">
        <v>23</v>
      </c>
      <c r="K52" s="39" t="s">
        <v>91</v>
      </c>
      <c r="L52" s="40" t="s">
        <v>92</v>
      </c>
      <c r="M52" s="25" t="s">
        <v>26</v>
      </c>
      <c r="N52" s="76" t="s">
        <v>136</v>
      </c>
      <c r="O52" s="62" t="s">
        <v>137</v>
      </c>
      <c r="P52" s="63"/>
      <c r="Q52" s="82" t="str">
        <f t="shared" si="1"/>
        <v>语文</v>
      </c>
      <c r="R52" s="15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</row>
    <row r="53" spans="1:254" s="9" customFormat="1" ht="99.75" customHeight="1">
      <c r="A53" s="22">
        <v>51</v>
      </c>
      <c r="B53" s="32" t="s">
        <v>135</v>
      </c>
      <c r="C53" s="32" t="s">
        <v>95</v>
      </c>
      <c r="D53" s="23">
        <v>202151</v>
      </c>
      <c r="E53" s="32">
        <v>2</v>
      </c>
      <c r="F53" s="32" t="s">
        <v>96</v>
      </c>
      <c r="G53" s="23" t="s">
        <v>20</v>
      </c>
      <c r="H53" s="24" t="s">
        <v>21</v>
      </c>
      <c r="I53" s="24" t="s">
        <v>22</v>
      </c>
      <c r="J53" s="39" t="s">
        <v>41</v>
      </c>
      <c r="K53" s="39" t="s">
        <v>97</v>
      </c>
      <c r="L53" s="40" t="s">
        <v>92</v>
      </c>
      <c r="M53" s="25" t="s">
        <v>26</v>
      </c>
      <c r="N53" s="76" t="s">
        <v>138</v>
      </c>
      <c r="O53" s="64"/>
      <c r="P53" s="71"/>
      <c r="Q53" s="82" t="str">
        <f t="shared" si="1"/>
        <v>数学</v>
      </c>
      <c r="R53" s="15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</row>
    <row r="54" spans="1:254" s="8" customFormat="1" ht="99.75" customHeight="1">
      <c r="A54" s="22">
        <v>52</v>
      </c>
      <c r="B54" s="32" t="s">
        <v>135</v>
      </c>
      <c r="C54" s="32" t="s">
        <v>99</v>
      </c>
      <c r="D54" s="23">
        <v>202152</v>
      </c>
      <c r="E54" s="32">
        <v>1</v>
      </c>
      <c r="F54" s="32" t="s">
        <v>100</v>
      </c>
      <c r="G54" s="23" t="s">
        <v>20</v>
      </c>
      <c r="H54" s="24" t="s">
        <v>21</v>
      </c>
      <c r="I54" s="24" t="s">
        <v>22</v>
      </c>
      <c r="J54" s="39" t="s">
        <v>47</v>
      </c>
      <c r="K54" s="39" t="s">
        <v>101</v>
      </c>
      <c r="L54" s="40" t="s">
        <v>92</v>
      </c>
      <c r="M54" s="25" t="s">
        <v>26</v>
      </c>
      <c r="N54" s="76" t="s">
        <v>139</v>
      </c>
      <c r="O54" s="64"/>
      <c r="P54" s="65"/>
      <c r="Q54" s="82" t="str">
        <f t="shared" si="1"/>
        <v>英语</v>
      </c>
      <c r="R54" s="15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86"/>
      <c r="IB54" s="86"/>
      <c r="IC54" s="86"/>
      <c r="ID54" s="86"/>
      <c r="IE54" s="86"/>
      <c r="IF54" s="86"/>
      <c r="IG54" s="86"/>
      <c r="IH54" s="86"/>
      <c r="II54" s="86"/>
      <c r="IJ54" s="86"/>
      <c r="IK54" s="86"/>
      <c r="IL54" s="86"/>
      <c r="IM54" s="86"/>
      <c r="IN54" s="86"/>
      <c r="IO54" s="86"/>
      <c r="IP54" s="86"/>
      <c r="IQ54" s="86"/>
      <c r="IR54" s="86"/>
      <c r="IS54" s="86"/>
      <c r="IT54" s="86"/>
    </row>
    <row r="55" spans="1:254" s="5" customFormat="1" ht="99.75" customHeight="1">
      <c r="A55" s="26">
        <v>53</v>
      </c>
      <c r="B55" s="31" t="s">
        <v>140</v>
      </c>
      <c r="C55" s="31" t="s">
        <v>95</v>
      </c>
      <c r="D55" s="27">
        <v>202153</v>
      </c>
      <c r="E55" s="31">
        <v>2</v>
      </c>
      <c r="F55" s="31" t="s">
        <v>96</v>
      </c>
      <c r="G55" s="27" t="s">
        <v>20</v>
      </c>
      <c r="H55" s="29" t="s">
        <v>21</v>
      </c>
      <c r="I55" s="29" t="s">
        <v>22</v>
      </c>
      <c r="J55" s="30" t="s">
        <v>41</v>
      </c>
      <c r="K55" s="30" t="s">
        <v>97</v>
      </c>
      <c r="L55" s="47" t="s">
        <v>92</v>
      </c>
      <c r="M55" s="28" t="s">
        <v>26</v>
      </c>
      <c r="N55" s="77" t="s">
        <v>141</v>
      </c>
      <c r="O55" s="58" t="s">
        <v>142</v>
      </c>
      <c r="P55" s="59"/>
      <c r="Q55" s="82" t="str">
        <f t="shared" si="1"/>
        <v>数学</v>
      </c>
      <c r="R55" s="84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  <c r="IT55" s="87"/>
    </row>
    <row r="56" spans="1:254" s="5" customFormat="1" ht="99.75" customHeight="1">
      <c r="A56" s="26">
        <v>54</v>
      </c>
      <c r="B56" s="31" t="s">
        <v>140</v>
      </c>
      <c r="C56" s="31" t="s">
        <v>99</v>
      </c>
      <c r="D56" s="27">
        <v>202154</v>
      </c>
      <c r="E56" s="31">
        <v>2</v>
      </c>
      <c r="F56" s="31" t="s">
        <v>100</v>
      </c>
      <c r="G56" s="27" t="s">
        <v>20</v>
      </c>
      <c r="H56" s="29" t="s">
        <v>21</v>
      </c>
      <c r="I56" s="29" t="s">
        <v>22</v>
      </c>
      <c r="J56" s="30" t="s">
        <v>47</v>
      </c>
      <c r="K56" s="30" t="s">
        <v>101</v>
      </c>
      <c r="L56" s="47" t="s">
        <v>92</v>
      </c>
      <c r="M56" s="28" t="s">
        <v>26</v>
      </c>
      <c r="N56" s="77" t="s">
        <v>143</v>
      </c>
      <c r="O56" s="60"/>
      <c r="P56" s="75"/>
      <c r="Q56" s="82" t="str">
        <f t="shared" si="1"/>
        <v>英语</v>
      </c>
      <c r="R56" s="84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  <c r="IT56" s="87"/>
    </row>
    <row r="57" spans="1:254" s="5" customFormat="1" ht="99.75" customHeight="1">
      <c r="A57" s="26">
        <v>55</v>
      </c>
      <c r="B57" s="31" t="s">
        <v>140</v>
      </c>
      <c r="C57" s="31" t="s">
        <v>107</v>
      </c>
      <c r="D57" s="27">
        <v>202155</v>
      </c>
      <c r="E57" s="31">
        <v>1</v>
      </c>
      <c r="F57" s="31" t="s">
        <v>108</v>
      </c>
      <c r="G57" s="27" t="s">
        <v>20</v>
      </c>
      <c r="H57" s="29" t="s">
        <v>21</v>
      </c>
      <c r="I57" s="29" t="s">
        <v>22</v>
      </c>
      <c r="J57" s="30" t="s">
        <v>109</v>
      </c>
      <c r="K57" s="30" t="s">
        <v>110</v>
      </c>
      <c r="L57" s="47" t="s">
        <v>92</v>
      </c>
      <c r="M57" s="28" t="s">
        <v>26</v>
      </c>
      <c r="N57" s="77" t="s">
        <v>144</v>
      </c>
      <c r="O57" s="60"/>
      <c r="P57" s="75"/>
      <c r="Q57" s="82" t="str">
        <f t="shared" si="1"/>
        <v>音乐</v>
      </c>
      <c r="R57" s="84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</row>
    <row r="58" spans="1:254" s="5" customFormat="1" ht="99.75" customHeight="1">
      <c r="A58" s="26">
        <v>56</v>
      </c>
      <c r="B58" s="31" t="s">
        <v>140</v>
      </c>
      <c r="C58" s="31" t="s">
        <v>145</v>
      </c>
      <c r="D58" s="27">
        <v>202156</v>
      </c>
      <c r="E58" s="31">
        <v>1</v>
      </c>
      <c r="F58" s="31" t="s">
        <v>146</v>
      </c>
      <c r="G58" s="27" t="s">
        <v>20</v>
      </c>
      <c r="H58" s="29" t="s">
        <v>21</v>
      </c>
      <c r="I58" s="29" t="s">
        <v>22</v>
      </c>
      <c r="J58" s="30" t="s">
        <v>34</v>
      </c>
      <c r="K58" s="30" t="s">
        <v>35</v>
      </c>
      <c r="L58" s="47" t="s">
        <v>92</v>
      </c>
      <c r="M58" s="28" t="s">
        <v>26</v>
      </c>
      <c r="N58" s="77" t="s">
        <v>147</v>
      </c>
      <c r="O58" s="60"/>
      <c r="P58" s="61"/>
      <c r="Q58" s="82" t="str">
        <f t="shared" si="1"/>
        <v>体育</v>
      </c>
      <c r="R58" s="84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  <c r="IT58" s="87"/>
    </row>
    <row r="59" spans="1:235" ht="109.5" customHeight="1">
      <c r="A59" s="22">
        <v>57</v>
      </c>
      <c r="B59" s="32" t="s">
        <v>148</v>
      </c>
      <c r="C59" s="32" t="s">
        <v>89</v>
      </c>
      <c r="D59" s="23">
        <v>202157</v>
      </c>
      <c r="E59" s="32">
        <v>2</v>
      </c>
      <c r="F59" s="32" t="s">
        <v>90</v>
      </c>
      <c r="G59" s="23" t="s">
        <v>20</v>
      </c>
      <c r="H59" s="24" t="s">
        <v>21</v>
      </c>
      <c r="I59" s="24" t="s">
        <v>22</v>
      </c>
      <c r="J59" s="39" t="s">
        <v>23</v>
      </c>
      <c r="K59" s="39" t="s">
        <v>91</v>
      </c>
      <c r="L59" s="40" t="s">
        <v>92</v>
      </c>
      <c r="M59" s="25" t="s">
        <v>26</v>
      </c>
      <c r="N59" s="76" t="s">
        <v>149</v>
      </c>
      <c r="O59" s="62" t="s">
        <v>150</v>
      </c>
      <c r="P59" s="63"/>
      <c r="Q59" s="82" t="str">
        <f t="shared" si="1"/>
        <v>语文</v>
      </c>
      <c r="IA59" s="16"/>
    </row>
    <row r="60" spans="1:235" ht="99.75" customHeight="1">
      <c r="A60" s="22">
        <v>58</v>
      </c>
      <c r="B60" s="32" t="s">
        <v>148</v>
      </c>
      <c r="C60" s="32" t="s">
        <v>99</v>
      </c>
      <c r="D60" s="23">
        <v>202158</v>
      </c>
      <c r="E60" s="32">
        <v>2</v>
      </c>
      <c r="F60" s="32" t="s">
        <v>100</v>
      </c>
      <c r="G60" s="23" t="s">
        <v>20</v>
      </c>
      <c r="H60" s="24" t="s">
        <v>21</v>
      </c>
      <c r="I60" s="24" t="s">
        <v>22</v>
      </c>
      <c r="J60" s="39" t="s">
        <v>47</v>
      </c>
      <c r="K60" s="39" t="s">
        <v>101</v>
      </c>
      <c r="L60" s="40" t="s">
        <v>92</v>
      </c>
      <c r="M60" s="25" t="s">
        <v>26</v>
      </c>
      <c r="N60" s="76" t="s">
        <v>151</v>
      </c>
      <c r="O60" s="64"/>
      <c r="P60" s="71"/>
      <c r="Q60" s="82" t="str">
        <f t="shared" si="1"/>
        <v>英语</v>
      </c>
      <c r="IA60" s="16"/>
    </row>
    <row r="61" spans="1:235" ht="111.75" customHeight="1">
      <c r="A61" s="22">
        <v>59</v>
      </c>
      <c r="B61" s="32" t="s">
        <v>148</v>
      </c>
      <c r="C61" s="32" t="s">
        <v>131</v>
      </c>
      <c r="D61" s="23">
        <v>202159</v>
      </c>
      <c r="E61" s="32">
        <v>1</v>
      </c>
      <c r="F61" s="32" t="s">
        <v>132</v>
      </c>
      <c r="G61" s="23" t="s">
        <v>20</v>
      </c>
      <c r="H61" s="24" t="s">
        <v>21</v>
      </c>
      <c r="I61" s="24" t="s">
        <v>22</v>
      </c>
      <c r="J61" s="39" t="s">
        <v>133</v>
      </c>
      <c r="K61" s="39" t="s">
        <v>134</v>
      </c>
      <c r="L61" s="40" t="s">
        <v>92</v>
      </c>
      <c r="M61" s="25" t="s">
        <v>26</v>
      </c>
      <c r="N61" s="76" t="s">
        <v>152</v>
      </c>
      <c r="O61" s="64"/>
      <c r="P61" s="71"/>
      <c r="Q61" s="82" t="str">
        <f t="shared" si="1"/>
        <v>美术</v>
      </c>
      <c r="IA61" s="16"/>
    </row>
    <row r="62" spans="1:235" ht="103.5" customHeight="1">
      <c r="A62" s="22">
        <v>60</v>
      </c>
      <c r="B62" s="32" t="s">
        <v>148</v>
      </c>
      <c r="C62" s="32" t="s">
        <v>107</v>
      </c>
      <c r="D62" s="23">
        <v>202160</v>
      </c>
      <c r="E62" s="33">
        <v>1</v>
      </c>
      <c r="F62" s="10" t="s">
        <v>108</v>
      </c>
      <c r="G62" s="23" t="s">
        <v>20</v>
      </c>
      <c r="H62" s="34" t="s">
        <v>21</v>
      </c>
      <c r="I62" s="34" t="s">
        <v>22</v>
      </c>
      <c r="J62" s="39" t="s">
        <v>109</v>
      </c>
      <c r="K62" s="39" t="s">
        <v>110</v>
      </c>
      <c r="L62" s="40" t="s">
        <v>92</v>
      </c>
      <c r="M62" s="25" t="s">
        <v>26</v>
      </c>
      <c r="N62" s="76" t="s">
        <v>153</v>
      </c>
      <c r="O62" s="64"/>
      <c r="P62" s="71"/>
      <c r="Q62" s="82" t="str">
        <f t="shared" si="1"/>
        <v>音乐</v>
      </c>
      <c r="IA62" s="16"/>
    </row>
    <row r="63" spans="1:235" ht="144" customHeight="1">
      <c r="A63" s="22">
        <v>61</v>
      </c>
      <c r="B63" s="32" t="s">
        <v>148</v>
      </c>
      <c r="C63" s="32" t="s">
        <v>154</v>
      </c>
      <c r="D63" s="35">
        <v>202161</v>
      </c>
      <c r="E63" s="36">
        <v>1</v>
      </c>
      <c r="F63" s="10" t="s">
        <v>155</v>
      </c>
      <c r="G63" s="35" t="s">
        <v>20</v>
      </c>
      <c r="H63" s="37" t="s">
        <v>21</v>
      </c>
      <c r="I63" s="37" t="s">
        <v>22</v>
      </c>
      <c r="J63" s="73" t="s">
        <v>156</v>
      </c>
      <c r="K63" s="39" t="s">
        <v>157</v>
      </c>
      <c r="L63" s="40" t="s">
        <v>92</v>
      </c>
      <c r="M63" s="25" t="s">
        <v>26</v>
      </c>
      <c r="N63" s="76" t="s">
        <v>152</v>
      </c>
      <c r="O63" s="64"/>
      <c r="P63" s="71"/>
      <c r="Q63" s="82" t="str">
        <f t="shared" si="1"/>
        <v>信息</v>
      </c>
      <c r="IA63" s="16"/>
    </row>
    <row r="64" spans="1:235" ht="132" customHeight="1">
      <c r="A64" s="22">
        <v>62</v>
      </c>
      <c r="B64" s="32" t="s">
        <v>148</v>
      </c>
      <c r="C64" s="32" t="s">
        <v>145</v>
      </c>
      <c r="D64" s="23">
        <v>202162</v>
      </c>
      <c r="E64" s="32">
        <v>1</v>
      </c>
      <c r="F64" s="32" t="s">
        <v>146</v>
      </c>
      <c r="G64" s="23" t="s">
        <v>20</v>
      </c>
      <c r="H64" s="24" t="s">
        <v>21</v>
      </c>
      <c r="I64" s="24" t="s">
        <v>22</v>
      </c>
      <c r="J64" s="39" t="s">
        <v>34</v>
      </c>
      <c r="K64" s="39" t="s">
        <v>35</v>
      </c>
      <c r="L64" s="40" t="s">
        <v>92</v>
      </c>
      <c r="M64" s="25" t="s">
        <v>26</v>
      </c>
      <c r="N64" s="76" t="s">
        <v>153</v>
      </c>
      <c r="O64" s="64"/>
      <c r="P64" s="65"/>
      <c r="Q64" s="82" t="str">
        <f t="shared" si="1"/>
        <v>体育</v>
      </c>
      <c r="IA64" s="16"/>
    </row>
    <row r="65" spans="1:254" s="5" customFormat="1" ht="99.75" customHeight="1">
      <c r="A65" s="26">
        <v>63</v>
      </c>
      <c r="B65" s="31" t="s">
        <v>158</v>
      </c>
      <c r="C65" s="31" t="s">
        <v>89</v>
      </c>
      <c r="D65" s="27">
        <v>202163</v>
      </c>
      <c r="E65" s="31">
        <v>1</v>
      </c>
      <c r="F65" s="31" t="s">
        <v>90</v>
      </c>
      <c r="G65" s="27" t="s">
        <v>20</v>
      </c>
      <c r="H65" s="29" t="s">
        <v>21</v>
      </c>
      <c r="I65" s="29" t="s">
        <v>22</v>
      </c>
      <c r="J65" s="30" t="s">
        <v>23</v>
      </c>
      <c r="K65" s="30" t="s">
        <v>91</v>
      </c>
      <c r="L65" s="47" t="s">
        <v>92</v>
      </c>
      <c r="M65" s="28" t="s">
        <v>26</v>
      </c>
      <c r="N65" s="77" t="s">
        <v>159</v>
      </c>
      <c r="O65" s="58" t="s">
        <v>160</v>
      </c>
      <c r="P65" s="59"/>
      <c r="Q65" s="82" t="str">
        <f t="shared" si="1"/>
        <v>语文</v>
      </c>
      <c r="R65" s="84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  <c r="IT65" s="87"/>
    </row>
    <row r="66" spans="1:254" s="5" customFormat="1" ht="99.75" customHeight="1">
      <c r="A66" s="26">
        <v>64</v>
      </c>
      <c r="B66" s="31" t="s">
        <v>158</v>
      </c>
      <c r="C66" s="31" t="s">
        <v>95</v>
      </c>
      <c r="D66" s="27">
        <v>202164</v>
      </c>
      <c r="E66" s="31">
        <v>2</v>
      </c>
      <c r="F66" s="31" t="s">
        <v>96</v>
      </c>
      <c r="G66" s="27" t="s">
        <v>20</v>
      </c>
      <c r="H66" s="29" t="s">
        <v>21</v>
      </c>
      <c r="I66" s="29" t="s">
        <v>22</v>
      </c>
      <c r="J66" s="30" t="s">
        <v>41</v>
      </c>
      <c r="K66" s="30" t="s">
        <v>97</v>
      </c>
      <c r="L66" s="47" t="s">
        <v>92</v>
      </c>
      <c r="M66" s="28" t="s">
        <v>26</v>
      </c>
      <c r="N66" s="77" t="s">
        <v>161</v>
      </c>
      <c r="O66" s="60"/>
      <c r="P66" s="75"/>
      <c r="Q66" s="82" t="str">
        <f t="shared" si="1"/>
        <v>数学</v>
      </c>
      <c r="R66" s="84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</row>
    <row r="67" spans="1:254" s="5" customFormat="1" ht="99.75" customHeight="1">
      <c r="A67" s="26">
        <v>65</v>
      </c>
      <c r="B67" s="31" t="s">
        <v>158</v>
      </c>
      <c r="C67" s="31" t="s">
        <v>99</v>
      </c>
      <c r="D67" s="27">
        <v>202165</v>
      </c>
      <c r="E67" s="31">
        <v>2</v>
      </c>
      <c r="F67" s="31" t="s">
        <v>100</v>
      </c>
      <c r="G67" s="27" t="s">
        <v>20</v>
      </c>
      <c r="H67" s="29" t="s">
        <v>21</v>
      </c>
      <c r="I67" s="29" t="s">
        <v>22</v>
      </c>
      <c r="J67" s="30" t="s">
        <v>47</v>
      </c>
      <c r="K67" s="30" t="s">
        <v>101</v>
      </c>
      <c r="L67" s="47" t="s">
        <v>92</v>
      </c>
      <c r="M67" s="28" t="s">
        <v>26</v>
      </c>
      <c r="N67" s="77" t="s">
        <v>161</v>
      </c>
      <c r="O67" s="60"/>
      <c r="P67" s="61"/>
      <c r="Q67" s="82" t="str">
        <f t="shared" si="1"/>
        <v>英语</v>
      </c>
      <c r="R67" s="84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  <c r="IT67" s="87"/>
    </row>
    <row r="68" spans="1:235" ht="99.75" customHeight="1">
      <c r="A68" s="22">
        <v>66</v>
      </c>
      <c r="B68" s="32" t="s">
        <v>162</v>
      </c>
      <c r="C68" s="32" t="s">
        <v>95</v>
      </c>
      <c r="D68" s="23">
        <v>202166</v>
      </c>
      <c r="E68" s="32">
        <v>1</v>
      </c>
      <c r="F68" s="32" t="s">
        <v>96</v>
      </c>
      <c r="G68" s="23" t="s">
        <v>20</v>
      </c>
      <c r="H68" s="24" t="s">
        <v>21</v>
      </c>
      <c r="I68" s="24" t="s">
        <v>22</v>
      </c>
      <c r="J68" s="39" t="s">
        <v>41</v>
      </c>
      <c r="K68" s="39" t="s">
        <v>97</v>
      </c>
      <c r="L68" s="40" t="s">
        <v>92</v>
      </c>
      <c r="M68" s="25" t="s">
        <v>26</v>
      </c>
      <c r="N68" s="76" t="s">
        <v>163</v>
      </c>
      <c r="O68" s="62" t="s">
        <v>164</v>
      </c>
      <c r="P68" s="63"/>
      <c r="Q68" s="82" t="str">
        <f>MID(C68,3,2)</f>
        <v>数学</v>
      </c>
      <c r="IA68" s="16"/>
    </row>
    <row r="69" spans="1:235" ht="99.75" customHeight="1">
      <c r="A69" s="22">
        <v>67</v>
      </c>
      <c r="B69" s="32" t="s">
        <v>162</v>
      </c>
      <c r="C69" s="32" t="s">
        <v>99</v>
      </c>
      <c r="D69" s="23">
        <v>202167</v>
      </c>
      <c r="E69" s="32">
        <v>2</v>
      </c>
      <c r="F69" s="32" t="s">
        <v>100</v>
      </c>
      <c r="G69" s="23" t="s">
        <v>20</v>
      </c>
      <c r="H69" s="24" t="s">
        <v>21</v>
      </c>
      <c r="I69" s="24" t="s">
        <v>22</v>
      </c>
      <c r="J69" s="39" t="s">
        <v>47</v>
      </c>
      <c r="K69" s="39" t="s">
        <v>101</v>
      </c>
      <c r="L69" s="40" t="s">
        <v>92</v>
      </c>
      <c r="M69" s="25" t="s">
        <v>26</v>
      </c>
      <c r="N69" s="76" t="s">
        <v>165</v>
      </c>
      <c r="O69" s="93"/>
      <c r="P69" s="94"/>
      <c r="Q69" s="82" t="str">
        <f>MID(C69,3,2)</f>
        <v>英语</v>
      </c>
      <c r="IA69" s="16"/>
    </row>
    <row r="70" spans="1:235" ht="49.5" customHeight="1">
      <c r="A70" s="90" t="s">
        <v>166</v>
      </c>
      <c r="B70" s="90"/>
      <c r="C70" s="90"/>
      <c r="D70" s="91"/>
      <c r="E70" s="91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82">
        <f>MID(C70,3,2)</f>
      </c>
      <c r="IA70" s="16"/>
    </row>
    <row r="71" spans="1:235" ht="14.25">
      <c r="A71" s="92"/>
      <c r="M71" s="11"/>
      <c r="N71" s="11"/>
      <c r="IA71" s="16"/>
    </row>
    <row r="72" spans="1:235" ht="14.25">
      <c r="A72" s="92"/>
      <c r="M72" s="11"/>
      <c r="N72" s="11"/>
      <c r="IA72" s="16"/>
    </row>
    <row r="73" spans="13:235" ht="14.25">
      <c r="M73" s="11"/>
      <c r="N73" s="11"/>
      <c r="IA73" s="16"/>
    </row>
    <row r="74" spans="13:235" ht="14.25">
      <c r="M74" s="11"/>
      <c r="N74" s="11"/>
      <c r="IA74" s="16"/>
    </row>
    <row r="75" spans="13:235" ht="14.25">
      <c r="M75" s="11"/>
      <c r="N75" s="11"/>
      <c r="IA75" s="16"/>
    </row>
  </sheetData>
  <sheetProtection/>
  <mergeCells count="52">
    <mergeCell ref="B1:M1"/>
    <mergeCell ref="A70:P70"/>
    <mergeCell ref="N3:N5"/>
    <mergeCell ref="N7:N11"/>
    <mergeCell ref="N12:N14"/>
    <mergeCell ref="N15:N20"/>
    <mergeCell ref="N21:N22"/>
    <mergeCell ref="N23:N24"/>
    <mergeCell ref="N25:N27"/>
    <mergeCell ref="N28:N29"/>
    <mergeCell ref="N30:N31"/>
    <mergeCell ref="N32:N34"/>
    <mergeCell ref="O3:O5"/>
    <mergeCell ref="O7:O11"/>
    <mergeCell ref="O12:O14"/>
    <mergeCell ref="O15:O20"/>
    <mergeCell ref="O21:O22"/>
    <mergeCell ref="O23:O24"/>
    <mergeCell ref="O25:O27"/>
    <mergeCell ref="O28:O29"/>
    <mergeCell ref="O30:O31"/>
    <mergeCell ref="O32:O34"/>
    <mergeCell ref="O35:O37"/>
    <mergeCell ref="O38:O40"/>
    <mergeCell ref="O41:O44"/>
    <mergeCell ref="O45:O47"/>
    <mergeCell ref="O48:O51"/>
    <mergeCell ref="O52:O54"/>
    <mergeCell ref="O55:O58"/>
    <mergeCell ref="O59:O64"/>
    <mergeCell ref="O65:O67"/>
    <mergeCell ref="O68:O69"/>
    <mergeCell ref="P3:P5"/>
    <mergeCell ref="P7:P11"/>
    <mergeCell ref="P12:P14"/>
    <mergeCell ref="P15:P20"/>
    <mergeCell ref="P21:P22"/>
    <mergeCell ref="P23:P24"/>
    <mergeCell ref="P25:P27"/>
    <mergeCell ref="P28:P29"/>
    <mergeCell ref="P30:P31"/>
    <mergeCell ref="P32:P34"/>
    <mergeCell ref="P35:P37"/>
    <mergeCell ref="P38:P40"/>
    <mergeCell ref="P41:P44"/>
    <mergeCell ref="P45:P47"/>
    <mergeCell ref="P48:P51"/>
    <mergeCell ref="P52:P54"/>
    <mergeCell ref="P55:P58"/>
    <mergeCell ref="P59:P64"/>
    <mergeCell ref="P65:P67"/>
    <mergeCell ref="P68:P69"/>
  </mergeCells>
  <printOptions horizontalCentered="1"/>
  <pageMargins left="0.16111111111111112" right="0.16111111111111112" top="0.3104166666666667" bottom="0.03888888888888889" header="0.5118055555555555" footer="0.3104166666666667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菟紫华</cp:lastModifiedBy>
  <cp:lastPrinted>2020-11-19T08:10:58Z</cp:lastPrinted>
  <dcterms:created xsi:type="dcterms:W3CDTF">2016-08-11T13:47:15Z</dcterms:created>
  <dcterms:modified xsi:type="dcterms:W3CDTF">2021-07-28T05:20:28Z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36B262883DFB4754A274B3A669BBBC66</vt:lpwstr>
  </property>
</Properties>
</file>